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anglad\OneDrive - apec.fr\Bureau\novapec\Juridique\"/>
    </mc:Choice>
  </mc:AlternateContent>
  <xr:revisionPtr revIDLastSave="0" documentId="8_{380DA5DD-9856-4EE9-8DF0-BB6134A53037}" xr6:coauthVersionLast="47" xr6:coauthVersionMax="47" xr10:uidLastSave="{00000000-0000-0000-0000-000000000000}"/>
  <bookViews>
    <workbookView xWindow="-110" yWindow="-110" windowWidth="22780" windowHeight="14540" xr2:uid="{FA1EBE0C-C507-498F-9863-735F85D548E8}"/>
  </bookViews>
  <sheets>
    <sheet name="Prévisionnel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6" l="1"/>
  <c r="G54" i="6"/>
  <c r="G55" i="6"/>
  <c r="G52" i="6"/>
  <c r="Q38" i="6"/>
  <c r="Q39" i="6"/>
  <c r="Q37" i="6"/>
  <c r="Q32" i="6"/>
  <c r="Q26" i="6"/>
  <c r="Q27" i="6"/>
  <c r="Q28" i="6"/>
  <c r="Q29" i="6"/>
  <c r="Q30" i="6"/>
  <c r="Q25" i="6"/>
  <c r="Q23" i="6"/>
  <c r="Q22" i="6"/>
  <c r="Q21" i="6" s="1"/>
  <c r="Q14" i="6"/>
  <c r="Q15" i="6"/>
  <c r="Q16" i="6"/>
  <c r="Q17" i="6"/>
  <c r="Q18" i="6"/>
  <c r="Q19" i="6"/>
  <c r="Q20" i="6"/>
  <c r="Q13" i="6"/>
  <c r="Q11" i="6"/>
  <c r="Q10" i="6"/>
  <c r="J46" i="6"/>
  <c r="I46" i="6"/>
  <c r="H46" i="6"/>
  <c r="G44" i="6"/>
  <c r="G45" i="6"/>
  <c r="G43" i="6"/>
  <c r="G37" i="6"/>
  <c r="G38" i="6"/>
  <c r="G39" i="6"/>
  <c r="G40" i="6"/>
  <c r="G36" i="6"/>
  <c r="G35" i="6"/>
  <c r="G33" i="6"/>
  <c r="G32" i="6"/>
  <c r="G31" i="6"/>
  <c r="G29" i="6"/>
  <c r="G28" i="6"/>
  <c r="G24" i="6"/>
  <c r="G22" i="6"/>
  <c r="L22" i="6" s="1"/>
  <c r="G23" i="6"/>
  <c r="L23" i="6" s="1"/>
  <c r="G25" i="6"/>
  <c r="G26" i="6"/>
  <c r="G21" i="6"/>
  <c r="L21" i="6" s="1"/>
  <c r="G16" i="6"/>
  <c r="G17" i="6"/>
  <c r="G18" i="6"/>
  <c r="G19" i="6"/>
  <c r="G15" i="6"/>
  <c r="G12" i="6"/>
  <c r="G13" i="6"/>
  <c r="G11" i="6"/>
  <c r="R33" i="6"/>
  <c r="G41" i="6" l="1"/>
  <c r="V22" i="6"/>
  <c r="V24" i="6"/>
  <c r="V31" i="6"/>
  <c r="L11" i="6"/>
  <c r="L13" i="6"/>
  <c r="L16" i="6"/>
  <c r="L17" i="6"/>
  <c r="L18" i="6"/>
  <c r="L19" i="6"/>
  <c r="L24" i="6"/>
  <c r="L25" i="6"/>
  <c r="L26" i="6"/>
  <c r="L27" i="6"/>
  <c r="L28" i="6"/>
  <c r="L29" i="6"/>
  <c r="L30" i="6"/>
  <c r="L35" i="6"/>
  <c r="L36" i="6"/>
  <c r="L37" i="6"/>
  <c r="L38" i="6"/>
  <c r="L39" i="6"/>
  <c r="L40" i="6"/>
  <c r="L44" i="6"/>
  <c r="L45" i="6"/>
  <c r="L49" i="6"/>
  <c r="L51" i="6"/>
  <c r="L52" i="6"/>
  <c r="L53" i="6"/>
  <c r="L54" i="6"/>
  <c r="L55" i="6"/>
  <c r="L31" i="6"/>
  <c r="A30" i="6"/>
  <c r="I41" i="6" l="1"/>
  <c r="L12" i="6"/>
  <c r="L15" i="6" l="1"/>
  <c r="L43" i="6" l="1"/>
  <c r="G46" i="6"/>
  <c r="A31" i="6"/>
  <c r="I47" i="6"/>
  <c r="J41" i="6"/>
  <c r="H41" i="6"/>
  <c r="V39" i="6"/>
  <c r="V38" i="6"/>
  <c r="V37" i="6"/>
  <c r="T33" i="6"/>
  <c r="S33" i="6"/>
  <c r="L33" i="6"/>
  <c r="L32" i="6"/>
  <c r="V30" i="6"/>
  <c r="V29" i="6"/>
  <c r="V28" i="6"/>
  <c r="V27" i="6"/>
  <c r="V26" i="6"/>
  <c r="V25" i="6"/>
  <c r="V23" i="6"/>
  <c r="V20" i="6"/>
  <c r="V19" i="6"/>
  <c r="V18" i="6"/>
  <c r="V17" i="6"/>
  <c r="V16" i="6"/>
  <c r="V15" i="6"/>
  <c r="V14" i="6"/>
  <c r="V11" i="6"/>
  <c r="V10" i="6"/>
  <c r="V13" i="6" l="1"/>
  <c r="Q12" i="6"/>
  <c r="Q33" i="6" s="1"/>
  <c r="V32" i="6"/>
  <c r="L46" i="6"/>
  <c r="G47" i="6"/>
  <c r="G57" i="6" s="1"/>
  <c r="J47" i="6"/>
  <c r="H47" i="6"/>
  <c r="P12" i="6" l="1"/>
  <c r="P21" i="6"/>
  <c r="P22" i="6"/>
  <c r="Q57" i="6"/>
  <c r="V35" i="6" s="1"/>
  <c r="L41" i="6"/>
  <c r="F46" i="6"/>
  <c r="L47" i="6"/>
  <c r="F41" i="6"/>
  <c r="P11" i="6"/>
  <c r="V46" i="6"/>
  <c r="V33" i="6"/>
  <c r="P30" i="6"/>
  <c r="P26" i="6"/>
  <c r="P13" i="6"/>
  <c r="P16" i="6"/>
  <c r="P37" i="6"/>
  <c r="P28" i="6"/>
  <c r="P15" i="6"/>
  <c r="P10" i="6"/>
  <c r="P27" i="6"/>
  <c r="P17" i="6"/>
  <c r="P25" i="6"/>
  <c r="P29" i="6"/>
  <c r="P32" i="6"/>
  <c r="P19" i="6"/>
  <c r="P39" i="6"/>
  <c r="P14" i="6"/>
  <c r="P20" i="6"/>
  <c r="P38" i="6"/>
  <c r="P23" i="6"/>
  <c r="P18" i="6"/>
  <c r="P33" i="6" l="1"/>
</calcChain>
</file>

<file path=xl/sharedStrings.xml><?xml version="1.0" encoding="utf-8"?>
<sst xmlns="http://schemas.openxmlformats.org/spreadsheetml/2006/main" count="96" uniqueCount="85">
  <si>
    <t>Nom de l'organisme demandeur :</t>
  </si>
  <si>
    <t>Titre du projet :</t>
  </si>
  <si>
    <t>PLAN DE FINANCEMENT PREVISIONNEL DU PROJET</t>
  </si>
  <si>
    <t>CHARGES</t>
  </si>
  <si>
    <t>PRODUITS</t>
  </si>
  <si>
    <t>CHARGES DIRECTES</t>
  </si>
  <si>
    <t>RESSOURCES DIRECTES</t>
  </si>
  <si>
    <t>Compte</t>
  </si>
  <si>
    <t>Dépenses pour le projet</t>
  </si>
  <si>
    <t>Nature de la dépense</t>
  </si>
  <si>
    <t>Nombre unités</t>
  </si>
  <si>
    <t>Coût unitaire</t>
  </si>
  <si>
    <r>
      <t xml:space="preserve">Coût du projet
</t>
    </r>
    <r>
      <rPr>
        <sz val="12"/>
        <rFont val="Calibri"/>
        <family val="2"/>
      </rPr>
      <t>(toutes années)</t>
    </r>
  </si>
  <si>
    <t>Contrôle renseignement</t>
  </si>
  <si>
    <t>Ressources pour le projet</t>
  </si>
  <si>
    <t>Montant</t>
  </si>
  <si>
    <t>% du total</t>
  </si>
  <si>
    <r>
      <t xml:space="preserve">Ressources 
</t>
    </r>
    <r>
      <rPr>
        <sz val="12"/>
        <rFont val="Calibri"/>
        <family val="2"/>
      </rPr>
      <t>(toutes années)</t>
    </r>
  </si>
  <si>
    <t>Achats</t>
  </si>
  <si>
    <t>Vente de produits finis, de marchandise, de prestations de service</t>
  </si>
  <si>
    <t>- Matières et fournitures</t>
  </si>
  <si>
    <t>Dotations et produits de tarification</t>
  </si>
  <si>
    <t>- Autres fournitures</t>
  </si>
  <si>
    <t>Subventions d'exploitation</t>
  </si>
  <si>
    <t>-</t>
  </si>
  <si>
    <t>- Etat</t>
  </si>
  <si>
    <t>Services extérieurs</t>
  </si>
  <si>
    <t>- Conseils régionaux</t>
  </si>
  <si>
    <t>- Location</t>
  </si>
  <si>
    <t>- Conseils départemantaux</t>
  </si>
  <si>
    <t>- Entretien et réparation</t>
  </si>
  <si>
    <t>- Communes et communautés de communes</t>
  </si>
  <si>
    <t>- Assurance</t>
  </si>
  <si>
    <t>- Organismes sociaux</t>
  </si>
  <si>
    <t>- Documentation</t>
  </si>
  <si>
    <t>- Fonds européens</t>
  </si>
  <si>
    <t>- L'agence de service et de paiement (pour les emplois aidés)</t>
  </si>
  <si>
    <t>Autres services extérieurs</t>
  </si>
  <si>
    <t>- Autres établissements publics</t>
  </si>
  <si>
    <t>- Rémunérations intermédiaires et honoraires</t>
  </si>
  <si>
    <t>- Publicité, publications</t>
  </si>
  <si>
    <t>Autres produits de gestion courante</t>
  </si>
  <si>
    <t>- Déplacements, missions</t>
  </si>
  <si>
    <t>- Cotisations</t>
  </si>
  <si>
    <t>- Services bancaires, autres</t>
  </si>
  <si>
    <t>- Dons manuels - mécénat</t>
  </si>
  <si>
    <t>Impôts et taxes</t>
  </si>
  <si>
    <t>Produits financiers</t>
  </si>
  <si>
    <t>- Impôts et taxes sur rémunération</t>
  </si>
  <si>
    <t>Produits exceptionnels</t>
  </si>
  <si>
    <t>- Autres impôts et taxes</t>
  </si>
  <si>
    <t>Reprise sur amortissement et provisions</t>
  </si>
  <si>
    <t>Charges de personnel</t>
  </si>
  <si>
    <t>Transferts de charges</t>
  </si>
  <si>
    <t>- Rémunération des personnels</t>
  </si>
  <si>
    <t>RESSOURCES PROPRES AFFECTEES AU PROJET</t>
  </si>
  <si>
    <t xml:space="preserve">- </t>
  </si>
  <si>
    <t>Autofinancement du porteur de projet</t>
  </si>
  <si>
    <t>TOTAL DES PRODUITS</t>
  </si>
  <si>
    <t>Autres charges de gestion courante</t>
  </si>
  <si>
    <t>EVALUATION DES CONTRIBUTIONS VOLONTAIRES</t>
  </si>
  <si>
    <t>Contributions volontaires en nature</t>
  </si>
  <si>
    <t>Charges financières</t>
  </si>
  <si>
    <t>- Bénévolat</t>
  </si>
  <si>
    <t>Charges exceptionnelles</t>
  </si>
  <si>
    <t>- Prestations en nature</t>
  </si>
  <si>
    <t>Dotations aux amortissements, provisions</t>
  </si>
  <si>
    <t>- Don en nature</t>
  </si>
  <si>
    <t>Impôts sur les bénéfices (IS); Participation des salariés</t>
  </si>
  <si>
    <t>Sous-total charges directes</t>
  </si>
  <si>
    <t>CHARGES INDIRECTES REPARTIES AFFECTEES AU PROJET</t>
  </si>
  <si>
    <t>Charges fixes de fonctionnement</t>
  </si>
  <si>
    <t>Frais financiers</t>
  </si>
  <si>
    <t>Autres</t>
  </si>
  <si>
    <t>Sous-total charges indirectes</t>
  </si>
  <si>
    <t>TOTAL DES CHARGES</t>
  </si>
  <si>
    <t>Emploi des contributions volontaires en nature</t>
  </si>
  <si>
    <t>- Secours en nature</t>
  </si>
  <si>
    <t>-Mise à disposition gratuite de biens et services</t>
  </si>
  <si>
    <t>-Prestations</t>
  </si>
  <si>
    <t>-Personnel bénévole</t>
  </si>
  <si>
    <t>-Novapec</t>
  </si>
  <si>
    <t>-Autres aides privée</t>
  </si>
  <si>
    <t>Aides privées (fondation etc)</t>
  </si>
  <si>
    <t xml:space="preserve">Nom de la personne responsable du budget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</si>
</sst>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40C]d\-mmm\-yy;@"/>
    <numFmt numFmtId="165" formatCode="dd/mm/yy;@"/>
    <numFmt numFmtId="166" formatCode="_-* #,##0\ [$€-40C]_-;\-* #,##0\ [$€-40C]_-;_-* &quot;-&quot;??\ [$€-40C]_-;_-@_-"/>
    <numFmt numFmtId="167" formatCode="_-* #,##0\ _€_-;\-* #,##0\ _€_-;_-* &quot;-&quot;\ _€_-;_-@_-"/>
    <numFmt numFmtId="168" formatCode="_-* #,##0_-;\-* #,##0_-;_-* &quot;-&quot;??_-;_-@_-"/>
    <numFmt numFmtId="169" formatCode="_-* #,##0.00000_-;\-* #,##0.00000_-;_-* &quot;-&quot;??_-;_-@_-"/>
    <numFmt numFmtId="170" formatCode="_-* #,##0.0\ [$€-40C]_-;\-* #,##0.0\ [$€-40C]_-;_-* &quot;-&quot;?\ [$€-40C]_-;_-@_-"/>
    <numFmt numFmtId="171" formatCode="_-* #,##0.00\ [$€-40C]_-;\-* #,##0.00\ [$€-40C]_-;_-* &quot;-&quot;??\ [$€-40C]_-;_-@_-"/>
    <numFmt numFmtId="172" formatCode="_-* #,##0.00000\ [$€-40C]_-;\-* #,##0.00000\ [$€-40C]_-;_-* &quot;-&quot;??\ [$€-40C]_-;_-@_-"/>
    <numFmt numFmtId="173" formatCode="_-* #,##0.00000\ [$€-40C]_-;\-* #,##0.00000\ [$€-40C]_-;_-* &quot;-&quot;?????\ [$€-40C]_-;_-@_-"/>
    <numFmt numFmtId="174" formatCode="0.000000"/>
    <numFmt numFmtId="175" formatCode="_-* #,##0.000\ [$€-40C]_-;\-* #,##0.0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theme="0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828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F7F7F7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F7F7F7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2">
    <xf numFmtId="0" fontId="0" fillId="0" borderId="0" xfId="0"/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166" fontId="4" fillId="4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vertical="center"/>
      <protection locked="0"/>
    </xf>
    <xf numFmtId="0" fontId="6" fillId="0" borderId="0" xfId="0" applyFont="1"/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42" fontId="5" fillId="2" borderId="13" xfId="0" applyNumberFormat="1" applyFont="1" applyFill="1" applyBorder="1" applyAlignment="1" applyProtection="1">
      <alignment horizontal="right" vertical="center" wrapText="1"/>
      <protection locked="0"/>
    </xf>
    <xf numFmtId="42" fontId="5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0" xfId="0" quotePrefix="1" applyFont="1" applyFill="1" applyBorder="1" applyAlignment="1" applyProtection="1">
      <alignment vertical="center" wrapText="1"/>
      <protection locked="0"/>
    </xf>
    <xf numFmtId="0" fontId="5" fillId="2" borderId="5" xfId="0" quotePrefix="1" applyFont="1" applyFill="1" applyBorder="1" applyAlignment="1" applyProtection="1">
      <alignment vertical="center" wrapText="1"/>
      <protection locked="0"/>
    </xf>
    <xf numFmtId="42" fontId="5" fillId="2" borderId="17" xfId="0" applyNumberFormat="1" applyFont="1" applyFill="1" applyBorder="1" applyAlignment="1" applyProtection="1">
      <alignment horizontal="right" vertical="center" wrapText="1"/>
      <protection locked="0"/>
    </xf>
    <xf numFmtId="42" fontId="5" fillId="2" borderId="9" xfId="0" applyNumberFormat="1" applyFont="1" applyFill="1" applyBorder="1" applyAlignment="1" applyProtection="1">
      <alignment horizontal="right" vertical="center" wrapText="1"/>
      <protection locked="0"/>
    </xf>
    <xf numFmtId="42" fontId="5" fillId="0" borderId="29" xfId="0" applyNumberFormat="1" applyFont="1" applyBorder="1" applyAlignment="1" applyProtection="1">
      <alignment horizontal="right" vertical="top" wrapText="1"/>
      <protection locked="0"/>
    </xf>
    <xf numFmtId="0" fontId="4" fillId="2" borderId="10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vertical="top" wrapText="1"/>
      <protection locked="0"/>
    </xf>
    <xf numFmtId="49" fontId="5" fillId="2" borderId="9" xfId="0" applyNumberFormat="1" applyFont="1" applyFill="1" applyBorder="1" applyAlignment="1" applyProtection="1">
      <alignment horizontal="center" vertical="top" wrapText="1"/>
      <protection locked="0"/>
    </xf>
    <xf numFmtId="1" fontId="5" fillId="2" borderId="9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5" xfId="0" applyNumberFormat="1" applyFont="1" applyFill="1" applyBorder="1" applyAlignment="1" applyProtection="1">
      <alignment horizontal="right" vertical="top" wrapText="1"/>
      <protection locked="0"/>
    </xf>
    <xf numFmtId="42" fontId="5" fillId="2" borderId="17" xfId="0" applyNumberFormat="1" applyFont="1" applyFill="1" applyBorder="1" applyAlignment="1" applyProtection="1">
      <alignment horizontal="right" vertical="top" wrapText="1"/>
      <protection locked="0"/>
    </xf>
    <xf numFmtId="42" fontId="5" fillId="2" borderId="9" xfId="0" applyNumberFormat="1" applyFont="1" applyFill="1" applyBorder="1" applyAlignment="1" applyProtection="1">
      <alignment horizontal="right" vertical="top" wrapText="1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15" xfId="0" applyNumberFormat="1" applyFont="1" applyFill="1" applyBorder="1" applyAlignment="1" applyProtection="1">
      <alignment horizontal="right" vertical="center" wrapText="1"/>
      <protection locked="0"/>
    </xf>
    <xf numFmtId="49" fontId="5" fillId="6" borderId="10" xfId="0" applyNumberFormat="1" applyFont="1" applyFill="1" applyBorder="1" applyAlignment="1" applyProtection="1">
      <alignment horizontal="center" vertical="center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 wrapText="1"/>
      <protection locked="0"/>
    </xf>
    <xf numFmtId="166" fontId="5" fillId="6" borderId="11" xfId="0" applyNumberFormat="1" applyFont="1" applyFill="1" applyBorder="1" applyAlignment="1" applyProtection="1">
      <alignment horizontal="right" vertical="center" wrapText="1"/>
      <protection locked="0"/>
    </xf>
    <xf numFmtId="49" fontId="5" fillId="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8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0" xfId="0" quotePrefix="1" applyFont="1" applyFill="1" applyBorder="1" applyAlignment="1" applyProtection="1">
      <alignment vertical="top" wrapText="1"/>
      <protection locked="0"/>
    </xf>
    <xf numFmtId="0" fontId="5" fillId="2" borderId="5" xfId="0" quotePrefix="1" applyFont="1" applyFill="1" applyBorder="1" applyAlignment="1" applyProtection="1">
      <alignment vertical="top" wrapText="1"/>
      <protection locked="0"/>
    </xf>
    <xf numFmtId="0" fontId="5" fillId="2" borderId="27" xfId="0" applyFont="1" applyFill="1" applyBorder="1" applyAlignment="1">
      <alignment horizontal="center" vertical="top" wrapText="1"/>
    </xf>
    <xf numFmtId="42" fontId="5" fillId="0" borderId="37" xfId="0" applyNumberFormat="1" applyFont="1" applyBorder="1" applyAlignment="1" applyProtection="1">
      <alignment horizontal="right" vertical="top" wrapText="1"/>
      <protection locked="0"/>
    </xf>
    <xf numFmtId="0" fontId="4" fillId="2" borderId="8" xfId="0" quotePrefix="1" applyFont="1" applyFill="1" applyBorder="1" applyAlignment="1" applyProtection="1">
      <alignment vertical="top" wrapText="1"/>
      <protection locked="0"/>
    </xf>
    <xf numFmtId="0" fontId="5" fillId="2" borderId="43" xfId="0" applyFont="1" applyFill="1" applyBorder="1" applyAlignment="1">
      <alignment horizontal="center" vertical="top" wrapText="1"/>
    </xf>
    <xf numFmtId="42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4" fillId="2" borderId="30" xfId="0" quotePrefix="1" applyFont="1" applyFill="1" applyBorder="1" applyAlignment="1" applyProtection="1">
      <alignment vertical="center" wrapText="1"/>
      <protection locked="0"/>
    </xf>
    <xf numFmtId="42" fontId="5" fillId="2" borderId="38" xfId="0" applyNumberFormat="1" applyFont="1" applyFill="1" applyBorder="1" applyAlignment="1" applyProtection="1">
      <alignment horizontal="right" vertical="center" wrapText="1"/>
      <protection locked="0"/>
    </xf>
    <xf numFmtId="42" fontId="5" fillId="2" borderId="44" xfId="0" applyNumberFormat="1" applyFont="1" applyFill="1" applyBorder="1" applyAlignment="1" applyProtection="1">
      <alignment horizontal="right" vertical="top" wrapText="1"/>
      <protection locked="0"/>
    </xf>
    <xf numFmtId="42" fontId="5" fillId="2" borderId="44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35" xfId="0" applyFont="1" applyFill="1" applyBorder="1" applyAlignment="1">
      <alignment horizontal="center" vertical="center" wrapText="1"/>
    </xf>
    <xf numFmtId="49" fontId="5" fillId="8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8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5" borderId="20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3" fillId="2" borderId="10" xfId="0" quotePrefix="1" applyFont="1" applyFill="1" applyBorder="1" applyAlignment="1" applyProtection="1">
      <alignment vertical="center"/>
      <protection locked="0"/>
    </xf>
    <xf numFmtId="0" fontId="6" fillId="0" borderId="10" xfId="0" quotePrefix="1" applyFont="1" applyBorder="1"/>
    <xf numFmtId="0" fontId="6" fillId="0" borderId="30" xfId="0" quotePrefix="1" applyFont="1" applyBorder="1"/>
    <xf numFmtId="49" fontId="5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8" xfId="0" applyFont="1" applyBorder="1"/>
    <xf numFmtId="49" fontId="5" fillId="6" borderId="32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4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/>
    <xf numFmtId="0" fontId="6" fillId="0" borderId="34" xfId="0" applyFont="1" applyBorder="1"/>
    <xf numFmtId="0" fontId="6" fillId="0" borderId="47" xfId="0" applyFont="1" applyBorder="1"/>
    <xf numFmtId="0" fontId="2" fillId="0" borderId="2" xfId="0" applyFont="1" applyBorder="1" applyAlignment="1" applyProtection="1">
      <alignment vertical="center"/>
      <protection locked="0"/>
    </xf>
    <xf numFmtId="165" fontId="3" fillId="2" borderId="2" xfId="0" applyNumberFormat="1" applyFont="1" applyFill="1" applyBorder="1" applyAlignment="1" applyProtection="1">
      <alignment vertical="center"/>
      <protection locked="0"/>
    </xf>
    <xf numFmtId="165" fontId="3" fillId="2" borderId="3" xfId="0" applyNumberFormat="1" applyFont="1" applyFill="1" applyBorder="1" applyAlignment="1" applyProtection="1">
      <alignment vertical="center"/>
      <protection locked="0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4" fontId="5" fillId="8" borderId="13" xfId="1" applyFont="1" applyFill="1" applyBorder="1" applyAlignment="1" applyProtection="1">
      <alignment horizontal="center" vertical="center" wrapText="1"/>
      <protection locked="0"/>
    </xf>
    <xf numFmtId="44" fontId="5" fillId="8" borderId="10" xfId="1" applyFont="1" applyFill="1" applyBorder="1" applyAlignment="1" applyProtection="1">
      <alignment horizontal="center" vertical="center" wrapText="1"/>
      <protection locked="0"/>
    </xf>
    <xf numFmtId="44" fontId="5" fillId="8" borderId="26" xfId="1" applyFont="1" applyFill="1" applyBorder="1" applyAlignment="1" applyProtection="1">
      <alignment horizontal="center" vertical="center" wrapText="1"/>
      <protection locked="0"/>
    </xf>
    <xf numFmtId="44" fontId="5" fillId="8" borderId="38" xfId="1" applyFont="1" applyFill="1" applyBorder="1" applyAlignment="1" applyProtection="1">
      <alignment horizontal="center" vertical="center" wrapText="1"/>
      <protection locked="0"/>
    </xf>
    <xf numFmtId="44" fontId="5" fillId="8" borderId="13" xfId="0" applyNumberFormat="1" applyFont="1" applyFill="1" applyBorder="1" applyAlignment="1" applyProtection="1">
      <alignment horizontal="center" vertical="center" wrapText="1"/>
      <protection locked="0"/>
    </xf>
    <xf numFmtId="44" fontId="5" fillId="8" borderId="10" xfId="0" applyNumberFormat="1" applyFont="1" applyFill="1" applyBorder="1" applyAlignment="1" applyProtection="1">
      <alignment horizontal="center" vertical="center" wrapText="1"/>
      <protection locked="0"/>
    </xf>
    <xf numFmtId="44" fontId="5" fillId="8" borderId="26" xfId="0" applyNumberFormat="1" applyFont="1" applyFill="1" applyBorder="1" applyAlignment="1" applyProtection="1">
      <alignment horizontal="center" vertical="center" wrapText="1"/>
      <protection locked="0"/>
    </xf>
    <xf numFmtId="44" fontId="5" fillId="8" borderId="3" xfId="0" applyNumberFormat="1" applyFont="1" applyFill="1" applyBorder="1" applyAlignment="1" applyProtection="1">
      <alignment horizontal="center" vertical="center" wrapText="1"/>
      <protection locked="0"/>
    </xf>
    <xf numFmtId="44" fontId="5" fillId="8" borderId="8" xfId="0" applyNumberFormat="1" applyFont="1" applyFill="1" applyBorder="1" applyAlignment="1" applyProtection="1">
      <alignment horizontal="center" vertical="center" wrapText="1"/>
      <protection locked="0"/>
    </xf>
    <xf numFmtId="44" fontId="5" fillId="8" borderId="39" xfId="0" applyNumberFormat="1" applyFont="1" applyFill="1" applyBorder="1" applyAlignment="1" applyProtection="1">
      <alignment horizontal="center" vertical="center" wrapText="1"/>
      <protection locked="0"/>
    </xf>
    <xf numFmtId="44" fontId="5" fillId="8" borderId="38" xfId="0" applyNumberFormat="1" applyFont="1" applyFill="1" applyBorder="1" applyAlignment="1" applyProtection="1">
      <alignment horizontal="center" vertical="center" wrapText="1"/>
      <protection locked="0"/>
    </xf>
    <xf numFmtId="44" fontId="5" fillId="8" borderId="3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166" fontId="4" fillId="5" borderId="14" xfId="0" applyNumberFormat="1" applyFont="1" applyFill="1" applyBorder="1" applyAlignment="1" applyProtection="1">
      <alignment horizontal="center" vertical="center" wrapText="1"/>
      <protection locked="0"/>
    </xf>
    <xf numFmtId="166" fontId="4" fillId="5" borderId="49" xfId="0" applyNumberFormat="1" applyFont="1" applyFill="1" applyBorder="1" applyAlignment="1" applyProtection="1">
      <alignment horizontal="center" vertical="center" wrapText="1"/>
      <protection locked="0"/>
    </xf>
    <xf numFmtId="166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44" fontId="3" fillId="10" borderId="12" xfId="1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/>
    </xf>
    <xf numFmtId="166" fontId="4" fillId="10" borderId="12" xfId="0" applyNumberFormat="1" applyFont="1" applyFill="1" applyBorder="1" applyAlignment="1" applyProtection="1">
      <alignment horizontal="right" vertical="center" wrapText="1"/>
      <protection locked="0"/>
    </xf>
    <xf numFmtId="166" fontId="4" fillId="10" borderId="6" xfId="0" applyNumberFormat="1" applyFont="1" applyFill="1" applyBorder="1" applyAlignment="1" applyProtection="1">
      <alignment horizontal="right" vertical="center" wrapText="1"/>
      <protection locked="0"/>
    </xf>
    <xf numFmtId="166" fontId="4" fillId="10" borderId="16" xfId="0" applyNumberFormat="1" applyFont="1" applyFill="1" applyBorder="1" applyAlignment="1" applyProtection="1">
      <alignment horizontal="right" vertical="top" wrapText="1"/>
      <protection locked="0"/>
    </xf>
    <xf numFmtId="166" fontId="4" fillId="10" borderId="16" xfId="0" applyNumberFormat="1" applyFont="1" applyFill="1" applyBorder="1" applyAlignment="1" applyProtection="1">
      <alignment horizontal="right" vertical="center" wrapText="1"/>
      <protection locked="0"/>
    </xf>
    <xf numFmtId="9" fontId="4" fillId="10" borderId="48" xfId="2" applyFont="1" applyFill="1" applyBorder="1" applyAlignment="1" applyProtection="1">
      <alignment horizontal="center" vertical="center" wrapText="1"/>
      <protection locked="0"/>
    </xf>
    <xf numFmtId="166" fontId="4" fillId="10" borderId="21" xfId="0" applyNumberFormat="1" applyFont="1" applyFill="1" applyBorder="1" applyAlignment="1" applyProtection="1">
      <alignment horizontal="right" vertical="center" wrapText="1"/>
      <protection locked="0"/>
    </xf>
    <xf numFmtId="44" fontId="5" fillId="8" borderId="5" xfId="1" applyFont="1" applyFill="1" applyBorder="1" applyAlignment="1" applyProtection="1">
      <alignment horizontal="center" vertical="center" wrapText="1"/>
      <protection locked="0"/>
    </xf>
    <xf numFmtId="44" fontId="5" fillId="8" borderId="7" xfId="1" applyFont="1" applyFill="1" applyBorder="1" applyAlignment="1" applyProtection="1">
      <alignment horizontal="center" vertical="center" wrapText="1"/>
      <protection locked="0"/>
    </xf>
    <xf numFmtId="44" fontId="5" fillId="8" borderId="24" xfId="1" applyFont="1" applyFill="1" applyBorder="1" applyAlignment="1" applyProtection="1">
      <alignment horizontal="center" vertical="center" wrapText="1"/>
      <protection locked="0"/>
    </xf>
    <xf numFmtId="44" fontId="5" fillId="8" borderId="3" xfId="1" applyFont="1" applyFill="1" applyBorder="1" applyAlignment="1" applyProtection="1">
      <alignment horizontal="center" vertical="center" wrapText="1"/>
      <protection locked="0"/>
    </xf>
    <xf numFmtId="44" fontId="5" fillId="8" borderId="8" xfId="1" applyFont="1" applyFill="1" applyBorder="1" applyAlignment="1" applyProtection="1">
      <alignment horizontal="center" vertical="center" wrapText="1"/>
      <protection locked="0"/>
    </xf>
    <xf numFmtId="44" fontId="5" fillId="8" borderId="39" xfId="1" applyFont="1" applyFill="1" applyBorder="1" applyAlignment="1" applyProtection="1">
      <alignment horizontal="center" vertical="center" wrapText="1"/>
      <protection locked="0"/>
    </xf>
    <xf numFmtId="44" fontId="5" fillId="8" borderId="30" xfId="1" applyFont="1" applyFill="1" applyBorder="1" applyAlignment="1" applyProtection="1">
      <alignment horizontal="center" vertical="center" wrapText="1"/>
      <protection locked="0"/>
    </xf>
    <xf numFmtId="44" fontId="5" fillId="8" borderId="0" xfId="1" applyFont="1" applyFill="1" applyBorder="1" applyAlignment="1" applyProtection="1">
      <alignment horizontal="center" vertical="center" wrapText="1"/>
      <protection locked="0"/>
    </xf>
    <xf numFmtId="44" fontId="5" fillId="8" borderId="32" xfId="1" applyFont="1" applyFill="1" applyBorder="1" applyAlignment="1" applyProtection="1">
      <alignment horizontal="center" vertical="center" wrapText="1"/>
      <protection locked="0"/>
    </xf>
    <xf numFmtId="44" fontId="5" fillId="8" borderId="34" xfId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167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6" fillId="0" borderId="32" xfId="0" applyFont="1" applyBorder="1" applyAlignment="1">
      <alignment horizontal="center"/>
    </xf>
    <xf numFmtId="0" fontId="5" fillId="2" borderId="0" xfId="0" applyFont="1" applyFill="1" applyAlignment="1" applyProtection="1">
      <alignment vertical="center" wrapText="1"/>
      <protection locked="0"/>
    </xf>
    <xf numFmtId="49" fontId="5" fillId="6" borderId="0" xfId="0" applyNumberFormat="1" applyFont="1" applyFill="1" applyAlignment="1" applyProtection="1">
      <alignment horizontal="center" vertical="center" wrapText="1"/>
      <protection locked="0"/>
    </xf>
    <xf numFmtId="44" fontId="5" fillId="8" borderId="0" xfId="0" applyNumberFormat="1" applyFont="1" applyFill="1" applyAlignment="1" applyProtection="1">
      <alignment horizontal="center" vertical="center" wrapText="1"/>
      <protection locked="0"/>
    </xf>
    <xf numFmtId="44" fontId="5" fillId="8" borderId="3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quotePrefix="1" applyFont="1" applyBorder="1" applyAlignment="1">
      <alignment wrapText="1"/>
    </xf>
    <xf numFmtId="44" fontId="5" fillId="8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>
      <alignment horizontal="center"/>
    </xf>
    <xf numFmtId="0" fontId="12" fillId="0" borderId="31" xfId="0" applyFont="1" applyBorder="1" applyAlignment="1">
      <alignment horizontal="center" wrapText="1"/>
    </xf>
    <xf numFmtId="0" fontId="3" fillId="2" borderId="0" xfId="0" applyFont="1" applyFill="1" applyAlignment="1">
      <alignment vertical="top"/>
    </xf>
    <xf numFmtId="0" fontId="6" fillId="0" borderId="51" xfId="0" applyFont="1" applyBorder="1"/>
    <xf numFmtId="166" fontId="4" fillId="4" borderId="52" xfId="0" applyNumberFormat="1" applyFont="1" applyFill="1" applyBorder="1" applyAlignment="1">
      <alignment horizontal="center" vertical="center" wrapText="1"/>
    </xf>
    <xf numFmtId="167" fontId="5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40" xfId="0" applyFont="1" applyBorder="1"/>
    <xf numFmtId="0" fontId="6" fillId="0" borderId="41" xfId="0" applyFont="1" applyBorder="1"/>
    <xf numFmtId="0" fontId="6" fillId="0" borderId="42" xfId="0" applyFont="1" applyBorder="1"/>
    <xf numFmtId="1" fontId="5" fillId="6" borderId="1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5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>
      <alignment horizontal="center" wrapText="1"/>
    </xf>
    <xf numFmtId="9" fontId="4" fillId="10" borderId="21" xfId="2" applyFont="1" applyFill="1" applyBorder="1" applyAlignment="1" applyProtection="1">
      <alignment horizontal="center" vertical="center" wrapText="1"/>
      <protection locked="0"/>
    </xf>
    <xf numFmtId="9" fontId="5" fillId="5" borderId="4" xfId="2" applyFont="1" applyFill="1" applyBorder="1" applyAlignment="1" applyProtection="1">
      <alignment horizontal="center" vertical="center" wrapText="1"/>
    </xf>
    <xf numFmtId="9" fontId="5" fillId="5" borderId="11" xfId="2" applyFont="1" applyFill="1" applyBorder="1" applyAlignment="1" applyProtection="1">
      <alignment horizontal="center" vertical="center" wrapText="1"/>
    </xf>
    <xf numFmtId="9" fontId="5" fillId="5" borderId="26" xfId="2" applyFont="1" applyFill="1" applyBorder="1" applyAlignment="1" applyProtection="1">
      <alignment horizontal="center" vertical="center" wrapText="1"/>
    </xf>
    <xf numFmtId="9" fontId="5" fillId="5" borderId="38" xfId="2" applyFont="1" applyFill="1" applyBorder="1" applyAlignment="1" applyProtection="1">
      <alignment horizontal="center" vertical="center" wrapText="1"/>
    </xf>
    <xf numFmtId="9" fontId="5" fillId="5" borderId="34" xfId="2" applyFont="1" applyFill="1" applyBorder="1" applyAlignment="1" applyProtection="1">
      <alignment horizontal="center" vertical="center" wrapText="1"/>
    </xf>
    <xf numFmtId="166" fontId="6" fillId="0" borderId="0" xfId="0" applyNumberFormat="1" applyFont="1" applyAlignment="1">
      <alignment horizontal="center" vertical="center"/>
    </xf>
    <xf numFmtId="44" fontId="6" fillId="0" borderId="0" xfId="0" applyNumberFormat="1" applyFont="1"/>
    <xf numFmtId="0" fontId="2" fillId="2" borderId="53" xfId="0" applyFont="1" applyFill="1" applyBorder="1" applyAlignment="1" applyProtection="1">
      <alignment vertical="center" wrapText="1"/>
      <protection locked="0"/>
    </xf>
    <xf numFmtId="0" fontId="5" fillId="10" borderId="54" xfId="0" applyFont="1" applyFill="1" applyBorder="1" applyAlignment="1" applyProtection="1">
      <alignment horizontal="center" vertical="center" wrapText="1"/>
      <protection locked="0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3" fillId="2" borderId="54" xfId="0" applyFont="1" applyFill="1" applyBorder="1" applyAlignment="1" applyProtection="1">
      <alignment vertical="center"/>
      <protection locked="0"/>
    </xf>
    <xf numFmtId="0" fontId="3" fillId="2" borderId="55" xfId="0" applyFont="1" applyFill="1" applyBorder="1" applyAlignment="1" applyProtection="1">
      <alignment vertical="center"/>
      <protection locked="0"/>
    </xf>
    <xf numFmtId="0" fontId="5" fillId="2" borderId="4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69" fontId="6" fillId="0" borderId="0" xfId="3" applyNumberFormat="1" applyFont="1"/>
    <xf numFmtId="168" fontId="5" fillId="8" borderId="13" xfId="3" applyNumberFormat="1" applyFont="1" applyFill="1" applyBorder="1" applyAlignment="1" applyProtection="1">
      <alignment horizontal="center" vertical="center" wrapText="1"/>
      <protection locked="0"/>
    </xf>
    <xf numFmtId="168" fontId="5" fillId="8" borderId="10" xfId="3" applyNumberFormat="1" applyFont="1" applyFill="1" applyBorder="1" applyAlignment="1" applyProtection="1">
      <alignment horizontal="center" vertical="center" wrapText="1"/>
      <protection locked="0"/>
    </xf>
    <xf numFmtId="168" fontId="5" fillId="8" borderId="26" xfId="3" applyNumberFormat="1" applyFont="1" applyFill="1" applyBorder="1" applyAlignment="1" applyProtection="1">
      <alignment horizontal="center" vertical="center" wrapText="1"/>
      <protection locked="0"/>
    </xf>
    <xf numFmtId="3" fontId="5" fillId="8" borderId="10" xfId="0" applyNumberFormat="1" applyFont="1" applyFill="1" applyBorder="1" applyAlignment="1" applyProtection="1">
      <alignment horizontal="center" vertical="center" wrapText="1"/>
      <protection locked="0"/>
    </xf>
    <xf numFmtId="3" fontId="5" fillId="8" borderId="11" xfId="3" applyNumberFormat="1" applyFont="1" applyFill="1" applyBorder="1" applyAlignment="1" applyProtection="1">
      <alignment horizontal="center" vertical="center" wrapText="1"/>
      <protection locked="0"/>
    </xf>
    <xf numFmtId="168" fontId="3" fillId="2" borderId="0" xfId="3" applyNumberFormat="1" applyFont="1" applyFill="1" applyAlignment="1">
      <alignment vertical="center"/>
    </xf>
    <xf numFmtId="170" fontId="6" fillId="0" borderId="0" xfId="0" applyNumberFormat="1" applyFont="1"/>
    <xf numFmtId="0" fontId="5" fillId="2" borderId="28" xfId="0" applyFont="1" applyFill="1" applyBorder="1" applyAlignment="1">
      <alignment horizontal="center" vertical="center" wrapText="1"/>
    </xf>
    <xf numFmtId="44" fontId="4" fillId="10" borderId="12" xfId="1" applyFont="1" applyFill="1" applyBorder="1" applyAlignment="1" applyProtection="1">
      <alignment horizontal="right" vertical="center" wrapText="1"/>
      <protection locked="0"/>
    </xf>
    <xf numFmtId="171" fontId="4" fillId="10" borderId="22" xfId="0" applyNumberFormat="1" applyFont="1" applyFill="1" applyBorder="1" applyAlignment="1" applyProtection="1">
      <alignment horizontal="right" vertical="center" wrapText="1"/>
      <protection locked="0"/>
    </xf>
    <xf numFmtId="171" fontId="4" fillId="10" borderId="20" xfId="0" applyNumberFormat="1" applyFont="1" applyFill="1" applyBorder="1" applyAlignment="1" applyProtection="1">
      <alignment horizontal="right" vertical="center" wrapText="1"/>
      <protection locked="0"/>
    </xf>
    <xf numFmtId="171" fontId="4" fillId="10" borderId="21" xfId="0" applyNumberFormat="1" applyFont="1" applyFill="1" applyBorder="1" applyAlignment="1" applyProtection="1">
      <alignment horizontal="right" vertical="center" wrapText="1"/>
      <protection locked="0"/>
    </xf>
    <xf numFmtId="172" fontId="4" fillId="10" borderId="21" xfId="0" applyNumberFormat="1" applyFont="1" applyFill="1" applyBorder="1" applyAlignment="1" applyProtection="1">
      <alignment horizontal="right" vertical="center" wrapText="1"/>
      <protection locked="0"/>
    </xf>
    <xf numFmtId="172" fontId="6" fillId="0" borderId="0" xfId="0" applyNumberFormat="1" applyFont="1"/>
    <xf numFmtId="173" fontId="6" fillId="0" borderId="0" xfId="0" applyNumberFormat="1" applyFont="1"/>
    <xf numFmtId="174" fontId="6" fillId="0" borderId="0" xfId="0" applyNumberFormat="1" applyFont="1"/>
    <xf numFmtId="175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175" fontId="4" fillId="10" borderId="21" xfId="0" applyNumberFormat="1" applyFont="1" applyFill="1" applyBorder="1" applyAlignment="1" applyProtection="1">
      <alignment vertical="center" wrapText="1"/>
      <protection locked="0"/>
    </xf>
    <xf numFmtId="175" fontId="6" fillId="0" borderId="0" xfId="0" applyNumberFormat="1" applyFont="1"/>
    <xf numFmtId="175" fontId="6" fillId="0" borderId="0" xfId="0" applyNumberFormat="1" applyFont="1" applyAlignment="1">
      <alignment horizontal="center" vertical="center"/>
    </xf>
    <xf numFmtId="0" fontId="4" fillId="2" borderId="10" xfId="0" quotePrefix="1" applyFont="1" applyFill="1" applyBorder="1" applyAlignment="1" applyProtection="1">
      <alignment vertical="center" wrapText="1"/>
      <protection locked="0"/>
    </xf>
    <xf numFmtId="0" fontId="5" fillId="2" borderId="11" xfId="0" quotePrefix="1" applyFont="1" applyFill="1" applyBorder="1" applyAlignment="1" applyProtection="1">
      <alignment vertical="center" wrapText="1"/>
      <protection locked="0"/>
    </xf>
    <xf numFmtId="0" fontId="6" fillId="0" borderId="4" xfId="0" quotePrefix="1" applyFont="1" applyBorder="1"/>
    <xf numFmtId="0" fontId="4" fillId="2" borderId="15" xfId="0" quotePrefix="1" applyFont="1" applyFill="1" applyBorder="1" applyAlignment="1" applyProtection="1">
      <alignment vertical="center" wrapText="1"/>
      <protection locked="0"/>
    </xf>
    <xf numFmtId="44" fontId="5" fillId="0" borderId="9" xfId="1" applyFont="1" applyFill="1" applyBorder="1" applyAlignment="1" applyProtection="1">
      <alignment horizontal="center" vertical="center" wrapText="1"/>
      <protection locked="0"/>
    </xf>
    <xf numFmtId="9" fontId="5" fillId="11" borderId="4" xfId="2" applyFont="1" applyFill="1" applyBorder="1" applyAlignment="1" applyProtection="1">
      <alignment horizontal="center" vertical="center" wrapText="1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8" borderId="13" xfId="0" applyNumberFormat="1" applyFont="1" applyFill="1" applyBorder="1" applyAlignment="1" applyProtection="1">
      <alignment horizontal="center" vertical="center" wrapText="1"/>
      <protection locked="0"/>
    </xf>
    <xf numFmtId="166" fontId="4" fillId="10" borderId="31" xfId="0" applyNumberFormat="1" applyFont="1" applyFill="1" applyBorder="1" applyAlignment="1" applyProtection="1">
      <alignment horizontal="right" vertical="center" wrapText="1"/>
      <protection locked="0"/>
    </xf>
    <xf numFmtId="1" fontId="5" fillId="6" borderId="0" xfId="0" applyNumberFormat="1" applyFont="1" applyFill="1" applyAlignment="1" applyProtection="1">
      <alignment horizontal="center" vertical="center" wrapText="1"/>
      <protection locked="0"/>
    </xf>
    <xf numFmtId="166" fontId="5" fillId="10" borderId="49" xfId="0" applyNumberFormat="1" applyFont="1" applyFill="1" applyBorder="1" applyAlignment="1" applyProtection="1">
      <alignment horizontal="right" vertical="center" wrapText="1"/>
      <protection locked="0"/>
    </xf>
    <xf numFmtId="49" fontId="5" fillId="8" borderId="8" xfId="0" applyNumberFormat="1" applyFont="1" applyFill="1" applyBorder="1" applyAlignment="1" applyProtection="1">
      <alignment horizontal="center" vertical="center" wrapText="1"/>
      <protection locked="0"/>
    </xf>
    <xf numFmtId="166" fontId="4" fillId="10" borderId="14" xfId="0" applyNumberFormat="1" applyFont="1" applyFill="1" applyBorder="1" applyAlignment="1" applyProtection="1">
      <alignment horizontal="right" vertical="center" wrapText="1"/>
      <protection locked="0"/>
    </xf>
    <xf numFmtId="9" fontId="5" fillId="5" borderId="1" xfId="2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4" fillId="2" borderId="60" xfId="0" applyFont="1" applyFill="1" applyBorder="1" applyAlignment="1" applyProtection="1">
      <alignment horizontal="center" vertical="center" wrapText="1"/>
      <protection locked="0"/>
    </xf>
    <xf numFmtId="0" fontId="4" fillId="2" borderId="61" xfId="0" applyFont="1" applyFill="1" applyBorder="1" applyAlignment="1" applyProtection="1">
      <alignment horizontal="center" vertical="center" wrapText="1"/>
      <protection locked="0"/>
    </xf>
    <xf numFmtId="0" fontId="4" fillId="2" borderId="55" xfId="0" applyFont="1" applyFill="1" applyBorder="1" applyAlignment="1" applyProtection="1">
      <alignment horizontal="center" vertical="center" wrapText="1"/>
      <protection locked="0"/>
    </xf>
    <xf numFmtId="42" fontId="3" fillId="2" borderId="13" xfId="0" applyNumberFormat="1" applyFont="1" applyFill="1" applyBorder="1" applyAlignment="1" applyProtection="1">
      <alignment vertical="top"/>
      <protection locked="0"/>
    </xf>
    <xf numFmtId="42" fontId="3" fillId="2" borderId="10" xfId="0" applyNumberFormat="1" applyFont="1" applyFill="1" applyBorder="1" applyAlignment="1" applyProtection="1">
      <alignment vertical="top"/>
      <protection locked="0"/>
    </xf>
    <xf numFmtId="42" fontId="3" fillId="2" borderId="26" xfId="0" applyNumberFormat="1" applyFont="1" applyFill="1" applyBorder="1" applyAlignment="1" applyProtection="1">
      <alignment vertical="top"/>
      <protection locked="0"/>
    </xf>
    <xf numFmtId="9" fontId="5" fillId="11" borderId="15" xfId="2" applyFont="1" applyFill="1" applyBorder="1" applyAlignment="1" applyProtection="1">
      <alignment horizontal="center" vertical="center" wrapText="1"/>
      <protection locked="0"/>
    </xf>
    <xf numFmtId="44" fontId="5" fillId="0" borderId="17" xfId="1" applyFont="1" applyFill="1" applyBorder="1" applyAlignment="1" applyProtection="1">
      <alignment horizontal="center" vertical="center" wrapText="1"/>
      <protection locked="0"/>
    </xf>
    <xf numFmtId="42" fontId="4" fillId="11" borderId="12" xfId="0" applyNumberFormat="1" applyFont="1" applyFill="1" applyBorder="1" applyAlignment="1" applyProtection="1">
      <alignment horizontal="center" vertical="center" wrapText="1"/>
      <protection locked="0"/>
    </xf>
    <xf numFmtId="44" fontId="5" fillId="11" borderId="16" xfId="1" applyFont="1" applyFill="1" applyBorder="1" applyAlignment="1" applyProtection="1">
      <alignment horizontal="center" vertical="center" wrapText="1"/>
      <protection locked="0"/>
    </xf>
    <xf numFmtId="42" fontId="5" fillId="2" borderId="16" xfId="0" applyNumberFormat="1" applyFont="1" applyFill="1" applyBorder="1" applyAlignment="1" applyProtection="1">
      <alignment horizontal="center" vertical="top" wrapText="1"/>
      <protection locked="0"/>
    </xf>
    <xf numFmtId="44" fontId="3" fillId="10" borderId="31" xfId="1" applyFont="1" applyFill="1" applyBorder="1" applyAlignment="1" applyProtection="1">
      <alignment horizontal="center" vertical="center"/>
      <protection locked="0"/>
    </xf>
    <xf numFmtId="44" fontId="5" fillId="0" borderId="23" xfId="1" applyFont="1" applyFill="1" applyBorder="1" applyAlignment="1" applyProtection="1">
      <alignment horizontal="center" vertical="center" wrapText="1"/>
      <protection locked="0"/>
    </xf>
    <xf numFmtId="9" fontId="5" fillId="5" borderId="46" xfId="2" applyFont="1" applyFill="1" applyBorder="1" applyAlignment="1" applyProtection="1">
      <alignment horizontal="center" vertical="center" wrapText="1"/>
    </xf>
    <xf numFmtId="44" fontId="5" fillId="8" borderId="59" xfId="1" applyFont="1" applyFill="1" applyBorder="1" applyAlignment="1" applyProtection="1">
      <alignment horizontal="center" vertical="center" wrapText="1"/>
      <protection locked="0"/>
    </xf>
    <xf numFmtId="44" fontId="5" fillId="8" borderId="62" xfId="1" applyFont="1" applyFill="1" applyBorder="1" applyAlignment="1" applyProtection="1">
      <alignment horizontal="center" vertical="center" wrapText="1"/>
      <protection locked="0"/>
    </xf>
    <xf numFmtId="49" fontId="5" fillId="8" borderId="63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63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64" xfId="0" applyNumberFormat="1" applyFont="1" applyFill="1" applyBorder="1" applyAlignment="1" applyProtection="1">
      <alignment horizontal="center" vertical="center" wrapText="1"/>
      <protection locked="0"/>
    </xf>
    <xf numFmtId="166" fontId="4" fillId="10" borderId="52" xfId="0" applyNumberFormat="1" applyFont="1" applyFill="1" applyBorder="1" applyAlignment="1" applyProtection="1">
      <alignment horizontal="right" vertical="center" wrapText="1"/>
      <protection locked="0"/>
    </xf>
    <xf numFmtId="168" fontId="5" fillId="8" borderId="45" xfId="3" applyNumberFormat="1" applyFont="1" applyFill="1" applyBorder="1" applyAlignment="1" applyProtection="1">
      <alignment horizontal="center" vertical="center" wrapText="1"/>
      <protection locked="0"/>
    </xf>
    <xf numFmtId="168" fontId="5" fillId="8" borderId="63" xfId="3" applyNumberFormat="1" applyFont="1" applyFill="1" applyBorder="1" applyAlignment="1" applyProtection="1">
      <alignment horizontal="center" vertical="center" wrapText="1"/>
      <protection locked="0"/>
    </xf>
    <xf numFmtId="168" fontId="5" fillId="8" borderId="65" xfId="3" applyNumberFormat="1" applyFont="1" applyFill="1" applyBorder="1" applyAlignment="1" applyProtection="1">
      <alignment horizontal="center" vertical="center" wrapText="1"/>
      <protection locked="0"/>
    </xf>
    <xf numFmtId="166" fontId="5" fillId="5" borderId="12" xfId="0" applyNumberFormat="1" applyFont="1" applyFill="1" applyBorder="1" applyAlignment="1" applyProtection="1">
      <alignment horizontal="center" vertical="center" wrapText="1"/>
      <protection locked="0"/>
    </xf>
    <xf numFmtId="166" fontId="5" fillId="5" borderId="14" xfId="0" applyNumberFormat="1" applyFont="1" applyFill="1" applyBorder="1" applyAlignment="1" applyProtection="1">
      <alignment horizontal="center" vertical="center" wrapText="1"/>
      <protection locked="0"/>
    </xf>
    <xf numFmtId="166" fontId="5" fillId="5" borderId="6" xfId="0" applyNumberFormat="1" applyFont="1" applyFill="1" applyBorder="1" applyAlignment="1" applyProtection="1">
      <alignment horizontal="center" vertical="center" wrapText="1"/>
      <protection locked="0"/>
    </xf>
    <xf numFmtId="166" fontId="5" fillId="5" borderId="31" xfId="0" applyNumberFormat="1" applyFont="1" applyFill="1" applyBorder="1" applyAlignment="1" applyProtection="1">
      <alignment horizontal="center" vertical="center" wrapText="1"/>
      <protection locked="0"/>
    </xf>
    <xf numFmtId="44" fontId="5" fillId="10" borderId="12" xfId="1" applyFont="1" applyFill="1" applyBorder="1" applyAlignment="1" applyProtection="1">
      <alignment horizontal="center" vertical="center" wrapText="1"/>
      <protection locked="0"/>
    </xf>
    <xf numFmtId="0" fontId="5" fillId="2" borderId="49" xfId="0" applyFont="1" applyFill="1" applyBorder="1" applyAlignment="1" applyProtection="1">
      <alignment vertical="center" wrapText="1"/>
      <protection locked="0"/>
    </xf>
    <xf numFmtId="44" fontId="5" fillId="10" borderId="31" xfId="1" applyFont="1" applyFill="1" applyBorder="1" applyAlignment="1" applyProtection="1">
      <alignment horizontal="center" vertical="center" wrapText="1"/>
      <protection locked="0"/>
    </xf>
    <xf numFmtId="9" fontId="5" fillId="10" borderId="15" xfId="2" applyFont="1" applyFill="1" applyBorder="1" applyAlignment="1" applyProtection="1">
      <alignment horizontal="center" vertical="center" wrapText="1"/>
      <protection locked="0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42" xfId="0" applyFont="1" applyFill="1" applyBorder="1" applyAlignment="1" applyProtection="1">
      <alignment horizontal="center" vertical="center" wrapText="1"/>
      <protection locked="0"/>
    </xf>
    <xf numFmtId="0" fontId="2" fillId="9" borderId="40" xfId="0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4" fillId="9" borderId="40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 wrapText="1"/>
    </xf>
    <xf numFmtId="0" fontId="4" fillId="9" borderId="4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top" wrapText="1"/>
      <protection locked="0"/>
    </xf>
    <xf numFmtId="0" fontId="4" fillId="2" borderId="45" xfId="0" applyFont="1" applyFill="1" applyBorder="1" applyAlignment="1" applyProtection="1">
      <alignment horizontal="center" vertical="top" wrapText="1"/>
      <protection locked="0"/>
    </xf>
    <xf numFmtId="0" fontId="4" fillId="2" borderId="35" xfId="0" quotePrefix="1" applyFont="1" applyFill="1" applyBorder="1" applyAlignment="1" applyProtection="1">
      <alignment horizontal="center" vertical="center" wrapText="1"/>
      <protection locked="0"/>
    </xf>
    <xf numFmtId="0" fontId="4" fillId="2" borderId="3" xfId="0" quotePrefix="1" applyFont="1" applyFill="1" applyBorder="1" applyAlignment="1" applyProtection="1">
      <alignment horizontal="center" vertical="center" wrapText="1"/>
      <protection locked="0"/>
    </xf>
    <xf numFmtId="0" fontId="4" fillId="2" borderId="51" xfId="0" quotePrefix="1" applyFont="1" applyFill="1" applyBorder="1" applyAlignment="1" applyProtection="1">
      <alignment horizontal="center" vertical="center" wrapText="1"/>
      <protection locked="0"/>
    </xf>
    <xf numFmtId="0" fontId="4" fillId="2" borderId="59" xfId="0" quotePrefix="1" applyFont="1" applyFill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5" fillId="2" borderId="5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D8479-D3F2-4D43-9053-8C678284ED65}">
  <sheetPr>
    <pageSetUpPr fitToPage="1"/>
  </sheetPr>
  <dimension ref="A2:X66"/>
  <sheetViews>
    <sheetView showGridLines="0" tabSelected="1" topLeftCell="A43" zoomScale="60" zoomScaleNormal="60" workbookViewId="0">
      <selection activeCell="H11" sqref="H11"/>
    </sheetView>
  </sheetViews>
  <sheetFormatPr baseColWidth="10" defaultColWidth="10.81640625" defaultRowHeight="15.5" x14ac:dyDescent="0.35"/>
  <cols>
    <col min="1" max="1" width="30.1796875" style="5" customWidth="1"/>
    <col min="2" max="2" width="15.1796875" style="5" customWidth="1"/>
    <col min="3" max="3" width="31.1796875" style="5" customWidth="1"/>
    <col min="4" max="4" width="30.54296875" style="5" customWidth="1"/>
    <col min="5" max="5" width="10.81640625" style="5"/>
    <col min="6" max="6" width="13.7265625" style="5" bestFit="1" customWidth="1"/>
    <col min="7" max="7" width="20.453125" style="5" bestFit="1" customWidth="1"/>
    <col min="8" max="10" width="16.7265625" style="5" bestFit="1" customWidth="1"/>
    <col min="11" max="11" width="3.453125" style="5" customWidth="1"/>
    <col min="12" max="12" width="10.453125" style="110" customWidth="1"/>
    <col min="13" max="13" width="3.7265625" style="5" customWidth="1"/>
    <col min="14" max="14" width="20" style="5" bestFit="1" customWidth="1"/>
    <col min="15" max="15" width="28.81640625" style="5" customWidth="1"/>
    <col min="16" max="16" width="18" style="84" customWidth="1"/>
    <col min="17" max="17" width="18.6328125" style="84" bestFit="1" customWidth="1"/>
    <col min="18" max="20" width="14.26953125" style="5" bestFit="1" customWidth="1"/>
    <col min="21" max="21" width="4.1796875" style="5" customWidth="1"/>
    <col min="22" max="22" width="35.81640625" style="110" customWidth="1"/>
    <col min="23" max="23" width="10.81640625" style="5"/>
    <col min="24" max="24" width="14.54296875" style="5" bestFit="1" customWidth="1"/>
    <col min="25" max="16384" width="10.81640625" style="5"/>
  </cols>
  <sheetData>
    <row r="2" spans="2:22" ht="21" x14ac:dyDescent="0.35">
      <c r="B2" s="70" t="s">
        <v>84</v>
      </c>
      <c r="C2" s="71"/>
      <c r="D2" s="67"/>
      <c r="E2" s="67"/>
      <c r="F2" s="67"/>
      <c r="G2" s="67"/>
      <c r="H2" s="1"/>
      <c r="I2" s="68"/>
      <c r="J2" s="69"/>
      <c r="K2" s="4"/>
      <c r="L2" s="106"/>
    </row>
    <row r="3" spans="2:22" ht="21" x14ac:dyDescent="0.35">
      <c r="B3" s="70" t="s">
        <v>0</v>
      </c>
      <c r="C3" s="70"/>
      <c r="D3" s="255"/>
      <c r="E3" s="255"/>
      <c r="F3" s="255"/>
      <c r="G3" s="255"/>
      <c r="H3" s="255"/>
      <c r="I3" s="255"/>
      <c r="J3" s="256"/>
      <c r="K3" s="4"/>
      <c r="L3" s="106"/>
    </row>
    <row r="4" spans="2:22" ht="21" x14ac:dyDescent="0.35">
      <c r="B4" s="257" t="s">
        <v>1</v>
      </c>
      <c r="C4" s="258"/>
      <c r="D4" s="255"/>
      <c r="E4" s="255"/>
      <c r="F4" s="255"/>
      <c r="G4" s="255"/>
      <c r="H4" s="255"/>
      <c r="I4" s="255"/>
      <c r="J4" s="256"/>
      <c r="K4" s="4"/>
      <c r="L4" s="106"/>
    </row>
    <row r="5" spans="2:22" ht="16" thickBo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107"/>
    </row>
    <row r="6" spans="2:22" ht="21.5" thickBot="1" x14ac:dyDescent="0.4">
      <c r="B6" s="259" t="s">
        <v>2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1"/>
    </row>
    <row r="7" spans="2:22" ht="19" thickBot="1" x14ac:dyDescent="0.4">
      <c r="B7" s="252" t="s">
        <v>3</v>
      </c>
      <c r="C7" s="253"/>
      <c r="D7" s="253"/>
      <c r="E7" s="253"/>
      <c r="F7" s="253"/>
      <c r="G7" s="253"/>
      <c r="H7" s="253"/>
      <c r="I7" s="253"/>
      <c r="J7" s="254"/>
      <c r="K7" s="2"/>
      <c r="L7" s="107"/>
      <c r="N7" s="252" t="s">
        <v>4</v>
      </c>
      <c r="O7" s="253"/>
      <c r="P7" s="253"/>
      <c r="Q7" s="253"/>
      <c r="R7" s="253"/>
      <c r="S7" s="253"/>
      <c r="T7" s="254"/>
      <c r="U7" s="4"/>
    </row>
    <row r="8" spans="2:22" ht="16" thickBot="1" x14ac:dyDescent="0.4">
      <c r="B8" s="221" t="s">
        <v>5</v>
      </c>
      <c r="C8" s="222"/>
      <c r="D8" s="222"/>
      <c r="E8" s="222"/>
      <c r="F8" s="222"/>
      <c r="G8" s="222"/>
      <c r="H8" s="222"/>
      <c r="I8" s="222"/>
      <c r="J8" s="223"/>
      <c r="K8" s="2"/>
      <c r="L8" s="107"/>
      <c r="N8" s="221" t="s">
        <v>6</v>
      </c>
      <c r="O8" s="222"/>
      <c r="P8" s="222"/>
      <c r="Q8" s="222"/>
      <c r="R8" s="222"/>
      <c r="S8" s="222"/>
      <c r="T8" s="223"/>
      <c r="U8" s="4"/>
    </row>
    <row r="9" spans="2:22" ht="46" customHeight="1" thickBot="1" x14ac:dyDescent="0.4">
      <c r="B9" s="49" t="s">
        <v>7</v>
      </c>
      <c r="C9" s="50" t="s">
        <v>8</v>
      </c>
      <c r="D9" s="50" t="s">
        <v>9</v>
      </c>
      <c r="E9" s="50" t="s">
        <v>10</v>
      </c>
      <c r="F9" s="51" t="s">
        <v>11</v>
      </c>
      <c r="G9" s="52" t="s">
        <v>12</v>
      </c>
      <c r="H9" s="53">
        <v>2023</v>
      </c>
      <c r="I9" s="53">
        <v>2024</v>
      </c>
      <c r="J9" s="54">
        <v>2025</v>
      </c>
      <c r="K9" s="2"/>
      <c r="L9" s="3" t="s">
        <v>13</v>
      </c>
      <c r="N9" s="185" t="s">
        <v>7</v>
      </c>
      <c r="O9" s="186" t="s">
        <v>14</v>
      </c>
      <c r="P9" s="187" t="s">
        <v>16</v>
      </c>
      <c r="Q9" s="184" t="s">
        <v>17</v>
      </c>
      <c r="R9" s="188">
        <v>2023</v>
      </c>
      <c r="S9" s="188">
        <v>2024</v>
      </c>
      <c r="T9" s="189">
        <v>2025</v>
      </c>
      <c r="V9" s="123" t="s">
        <v>13</v>
      </c>
    </row>
    <row r="10" spans="2:22" ht="32.5" customHeight="1" x14ac:dyDescent="0.35">
      <c r="B10" s="242">
        <v>60</v>
      </c>
      <c r="C10" s="15" t="s">
        <v>18</v>
      </c>
      <c r="D10" s="6"/>
      <c r="E10" s="131"/>
      <c r="F10" s="7"/>
      <c r="G10" s="180"/>
      <c r="H10" s="8"/>
      <c r="I10" s="9"/>
      <c r="J10" s="41"/>
      <c r="K10" s="2"/>
      <c r="L10" s="108"/>
      <c r="N10" s="147">
        <v>70</v>
      </c>
      <c r="O10" s="17" t="s">
        <v>19</v>
      </c>
      <c r="P10" s="183">
        <f>IFERROR(Q10/$Q$33,0)</f>
        <v>0</v>
      </c>
      <c r="Q10" s="85">
        <f>SUM(R10:T10)</f>
        <v>0</v>
      </c>
      <c r="R10" s="99"/>
      <c r="S10" s="100"/>
      <c r="T10" s="101"/>
      <c r="V10" s="124" t="str">
        <f>IF((R10+S10+T10)=Q10,"ok","erreur")</f>
        <v>ok</v>
      </c>
    </row>
    <row r="11" spans="2:22" ht="32.5" customHeight="1" x14ac:dyDescent="0.35">
      <c r="B11" s="242"/>
      <c r="C11" s="10" t="s">
        <v>20</v>
      </c>
      <c r="D11" s="73"/>
      <c r="E11" s="132"/>
      <c r="F11" s="130"/>
      <c r="G11" s="158">
        <f>SUM(H11:J11)</f>
        <v>0</v>
      </c>
      <c r="H11" s="72"/>
      <c r="I11" s="73"/>
      <c r="J11" s="74"/>
      <c r="K11" s="2"/>
      <c r="L11" s="109" t="str">
        <f>IF((H11+I11+J11)=G11,"ok","erreur")</f>
        <v>ok</v>
      </c>
      <c r="N11" s="147">
        <v>73</v>
      </c>
      <c r="O11" s="17" t="s">
        <v>21</v>
      </c>
      <c r="P11" s="183">
        <f>IFERROR(Q11/$Q$33,0)</f>
        <v>0</v>
      </c>
      <c r="Q11" s="85">
        <f>SUM(R11:T11)</f>
        <v>0</v>
      </c>
      <c r="R11" s="99"/>
      <c r="S11" s="100"/>
      <c r="T11" s="101"/>
      <c r="V11" s="124" t="str">
        <f t="shared" ref="V11:V32" si="0">IF((R11+S11+T11)=Q11,"ok","erreur")</f>
        <v>ok</v>
      </c>
    </row>
    <row r="12" spans="2:22" ht="49.5" customHeight="1" x14ac:dyDescent="0.35">
      <c r="B12" s="242"/>
      <c r="C12" s="10" t="s">
        <v>22</v>
      </c>
      <c r="D12" s="73"/>
      <c r="E12" s="132"/>
      <c r="F12" s="130"/>
      <c r="G12" s="158">
        <f t="shared" ref="G12:G13" si="1">SUM(H12:J12)</f>
        <v>0</v>
      </c>
      <c r="H12" s="72"/>
      <c r="I12" s="73"/>
      <c r="J12" s="74"/>
      <c r="K12" s="2"/>
      <c r="L12" s="109" t="str">
        <f t="shared" ref="L12:L55" si="2">IF((H12+I12+J12)=G12,"ok","erreur")</f>
        <v>ok</v>
      </c>
      <c r="N12" s="242">
        <v>74</v>
      </c>
      <c r="O12" s="15" t="s">
        <v>23</v>
      </c>
      <c r="P12" s="175">
        <f>IFERROR(Q12/$Q$33,0)</f>
        <v>0</v>
      </c>
      <c r="Q12" s="195">
        <f>SUM(Q13:Q20)</f>
        <v>0</v>
      </c>
      <c r="R12" s="190"/>
      <c r="S12" s="191"/>
      <c r="T12" s="192"/>
      <c r="V12" s="124"/>
    </row>
    <row r="13" spans="2:22" ht="32.5" customHeight="1" x14ac:dyDescent="0.35">
      <c r="B13" s="243"/>
      <c r="C13" s="11" t="s">
        <v>24</v>
      </c>
      <c r="D13" s="96"/>
      <c r="E13" s="132"/>
      <c r="F13" s="130"/>
      <c r="G13" s="158">
        <f t="shared" si="1"/>
        <v>0</v>
      </c>
      <c r="H13" s="72"/>
      <c r="I13" s="73"/>
      <c r="J13" s="74"/>
      <c r="K13" s="2"/>
      <c r="L13" s="109" t="str">
        <f t="shared" si="2"/>
        <v>ok</v>
      </c>
      <c r="N13" s="242"/>
      <c r="O13" s="10" t="s">
        <v>25</v>
      </c>
      <c r="P13" s="136">
        <f t="shared" ref="P13:P28" si="3">IFERROR(Q13/$Q$33,0)</f>
        <v>0</v>
      </c>
      <c r="Q13" s="210">
        <f>SUM(R13:T13)</f>
        <v>0</v>
      </c>
      <c r="R13" s="150"/>
      <c r="S13" s="151"/>
      <c r="T13" s="152"/>
      <c r="V13" s="124" t="str">
        <f t="shared" si="0"/>
        <v>ok</v>
      </c>
    </row>
    <row r="14" spans="2:22" ht="32.5" customHeight="1" x14ac:dyDescent="0.35">
      <c r="B14" s="241">
        <v>61</v>
      </c>
      <c r="C14" s="18" t="s">
        <v>26</v>
      </c>
      <c r="D14" s="19"/>
      <c r="E14" s="20"/>
      <c r="F14" s="21"/>
      <c r="G14" s="92"/>
      <c r="H14" s="22"/>
      <c r="I14" s="23"/>
      <c r="J14" s="42"/>
      <c r="K14" s="121"/>
      <c r="L14" s="109"/>
      <c r="N14" s="242"/>
      <c r="O14" s="10" t="s">
        <v>27</v>
      </c>
      <c r="P14" s="136">
        <f t="shared" si="3"/>
        <v>0</v>
      </c>
      <c r="Q14" s="210">
        <f t="shared" ref="Q14:Q20" si="4">SUM(R14:T14)</f>
        <v>0</v>
      </c>
      <c r="R14" s="72"/>
      <c r="S14" s="73"/>
      <c r="T14" s="74"/>
      <c r="V14" s="124" t="str">
        <f t="shared" si="0"/>
        <v>ok</v>
      </c>
    </row>
    <row r="15" spans="2:22" ht="50.5" customHeight="1" x14ac:dyDescent="0.35">
      <c r="B15" s="242"/>
      <c r="C15" s="10" t="s">
        <v>28</v>
      </c>
      <c r="D15" s="30"/>
      <c r="E15" s="132"/>
      <c r="F15" s="179"/>
      <c r="G15" s="158">
        <f>SUM(H15:J15)</f>
        <v>0</v>
      </c>
      <c r="H15" s="72"/>
      <c r="I15" s="73"/>
      <c r="J15" s="74"/>
      <c r="K15" s="155"/>
      <c r="L15" s="109" t="str">
        <f t="shared" si="2"/>
        <v>ok</v>
      </c>
      <c r="N15" s="242"/>
      <c r="O15" s="10" t="s">
        <v>29</v>
      </c>
      <c r="P15" s="136">
        <f t="shared" si="3"/>
        <v>0</v>
      </c>
      <c r="Q15" s="210">
        <f t="shared" si="4"/>
        <v>0</v>
      </c>
      <c r="R15" s="72"/>
      <c r="S15" s="73"/>
      <c r="T15" s="74"/>
      <c r="V15" s="124" t="str">
        <f t="shared" si="0"/>
        <v>ok</v>
      </c>
    </row>
    <row r="16" spans="2:22" ht="52.5" customHeight="1" x14ac:dyDescent="0.35">
      <c r="B16" s="242"/>
      <c r="C16" s="10" t="s">
        <v>30</v>
      </c>
      <c r="D16" s="30"/>
      <c r="E16" s="132"/>
      <c r="F16" s="179"/>
      <c r="G16" s="158">
        <f t="shared" ref="G16:G19" si="5">SUM(H16:J16)</f>
        <v>0</v>
      </c>
      <c r="H16" s="72"/>
      <c r="I16" s="73"/>
      <c r="J16" s="74"/>
      <c r="K16" s="2"/>
      <c r="L16" s="109" t="str">
        <f t="shared" si="2"/>
        <v>ok</v>
      </c>
      <c r="N16" s="242"/>
      <c r="O16" s="10" t="s">
        <v>31</v>
      </c>
      <c r="P16" s="136">
        <f t="shared" si="3"/>
        <v>0</v>
      </c>
      <c r="Q16" s="210">
        <f t="shared" si="4"/>
        <v>0</v>
      </c>
      <c r="R16" s="72"/>
      <c r="S16" s="73"/>
      <c r="T16" s="74"/>
      <c r="V16" s="124" t="str">
        <f t="shared" si="0"/>
        <v>ok</v>
      </c>
    </row>
    <row r="17" spans="1:24" ht="32.5" customHeight="1" x14ac:dyDescent="0.35">
      <c r="B17" s="242"/>
      <c r="C17" s="10" t="s">
        <v>32</v>
      </c>
      <c r="D17" s="30"/>
      <c r="E17" s="132"/>
      <c r="F17" s="179"/>
      <c r="G17" s="158">
        <f t="shared" si="5"/>
        <v>0</v>
      </c>
      <c r="H17" s="72"/>
      <c r="I17" s="73"/>
      <c r="J17" s="74"/>
      <c r="K17" s="2"/>
      <c r="L17" s="109" t="str">
        <f t="shared" si="2"/>
        <v>ok</v>
      </c>
      <c r="N17" s="242"/>
      <c r="O17" s="10" t="s">
        <v>33</v>
      </c>
      <c r="P17" s="136">
        <f t="shared" si="3"/>
        <v>0</v>
      </c>
      <c r="Q17" s="210">
        <f t="shared" si="4"/>
        <v>0</v>
      </c>
      <c r="R17" s="72"/>
      <c r="S17" s="73"/>
      <c r="T17" s="74"/>
      <c r="V17" s="124" t="str">
        <f t="shared" si="0"/>
        <v>ok</v>
      </c>
    </row>
    <row r="18" spans="1:24" ht="32.5" customHeight="1" x14ac:dyDescent="0.35">
      <c r="B18" s="242"/>
      <c r="C18" s="10" t="s">
        <v>34</v>
      </c>
      <c r="D18" s="30"/>
      <c r="E18" s="132"/>
      <c r="F18" s="179"/>
      <c r="G18" s="158">
        <f t="shared" si="5"/>
        <v>0</v>
      </c>
      <c r="H18" s="72"/>
      <c r="I18" s="73"/>
      <c r="J18" s="74"/>
      <c r="K18" s="2"/>
      <c r="L18" s="109" t="str">
        <f t="shared" si="2"/>
        <v>ok</v>
      </c>
      <c r="N18" s="242"/>
      <c r="O18" s="10" t="s">
        <v>35</v>
      </c>
      <c r="P18" s="136">
        <f t="shared" si="3"/>
        <v>0</v>
      </c>
      <c r="Q18" s="210">
        <f t="shared" si="4"/>
        <v>0</v>
      </c>
      <c r="R18" s="72"/>
      <c r="S18" s="73"/>
      <c r="T18" s="74"/>
      <c r="V18" s="124" t="str">
        <f t="shared" si="0"/>
        <v>ok</v>
      </c>
    </row>
    <row r="19" spans="1:24" ht="53.25" customHeight="1" x14ac:dyDescent="0.35">
      <c r="B19" s="243"/>
      <c r="C19" s="10" t="s">
        <v>24</v>
      </c>
      <c r="D19" s="30"/>
      <c r="E19" s="132"/>
      <c r="F19" s="179"/>
      <c r="G19" s="158">
        <f t="shared" si="5"/>
        <v>0</v>
      </c>
      <c r="H19" s="72"/>
      <c r="I19" s="72"/>
      <c r="J19" s="75"/>
      <c r="K19" s="2"/>
      <c r="L19" s="109" t="str">
        <f t="shared" si="2"/>
        <v>ok</v>
      </c>
      <c r="N19" s="242"/>
      <c r="O19" s="10" t="s">
        <v>36</v>
      </c>
      <c r="P19" s="136">
        <f>IFERROR(Q19/$Q$33,0)</f>
        <v>0</v>
      </c>
      <c r="Q19" s="210">
        <f t="shared" si="4"/>
        <v>0</v>
      </c>
      <c r="R19" s="72"/>
      <c r="S19" s="73"/>
      <c r="T19" s="74"/>
      <c r="V19" s="124" t="str">
        <f t="shared" si="0"/>
        <v>ok</v>
      </c>
    </row>
    <row r="20" spans="1:24" ht="32.5" customHeight="1" x14ac:dyDescent="0.35">
      <c r="B20" s="245">
        <v>62</v>
      </c>
      <c r="C20" s="18" t="s">
        <v>37</v>
      </c>
      <c r="D20" s="176"/>
      <c r="E20" s="20"/>
      <c r="F20" s="21"/>
      <c r="G20" s="92"/>
      <c r="H20" s="22"/>
      <c r="I20" s="23"/>
      <c r="J20" s="42"/>
      <c r="K20" s="121"/>
      <c r="L20" s="109"/>
      <c r="N20" s="242"/>
      <c r="O20" s="10" t="s">
        <v>38</v>
      </c>
      <c r="P20" s="136">
        <f t="shared" si="3"/>
        <v>0</v>
      </c>
      <c r="Q20" s="210">
        <f t="shared" si="4"/>
        <v>0</v>
      </c>
      <c r="R20" s="72"/>
      <c r="S20" s="73"/>
      <c r="T20" s="74"/>
      <c r="V20" s="124" t="str">
        <f t="shared" si="0"/>
        <v>ok</v>
      </c>
    </row>
    <row r="21" spans="1:24" ht="32.5" customHeight="1" x14ac:dyDescent="0.35">
      <c r="B21" s="246"/>
      <c r="C21" s="10" t="s">
        <v>39</v>
      </c>
      <c r="D21" s="177"/>
      <c r="E21" s="132"/>
      <c r="F21" s="179"/>
      <c r="G21" s="158">
        <f>SUM(H21:J21)</f>
        <v>0</v>
      </c>
      <c r="H21" s="72"/>
      <c r="I21" s="73"/>
      <c r="J21" s="74"/>
      <c r="K21" s="121"/>
      <c r="L21" s="109" t="str">
        <f t="shared" si="2"/>
        <v>ok</v>
      </c>
      <c r="N21" s="242"/>
      <c r="O21" s="173" t="s">
        <v>83</v>
      </c>
      <c r="P21" s="193">
        <f>IFERROR(Q21/$Q$33,0)</f>
        <v>0</v>
      </c>
      <c r="Q21" s="196">
        <f>Q22+Q23</f>
        <v>0</v>
      </c>
      <c r="R21" s="194"/>
      <c r="S21" s="174"/>
      <c r="T21" s="199"/>
      <c r="V21" s="124"/>
      <c r="X21" s="141"/>
    </row>
    <row r="22" spans="1:24" ht="32.5" customHeight="1" x14ac:dyDescent="0.35">
      <c r="B22" s="246"/>
      <c r="C22" s="10" t="s">
        <v>40</v>
      </c>
      <c r="D22" s="177"/>
      <c r="E22" s="132"/>
      <c r="F22" s="179"/>
      <c r="G22" s="158">
        <f t="shared" ref="G22:G26" si="6">SUM(H22:J22)</f>
        <v>0</v>
      </c>
      <c r="H22" s="72"/>
      <c r="I22" s="73"/>
      <c r="J22" s="74"/>
      <c r="K22" s="121"/>
      <c r="L22" s="109" t="str">
        <f t="shared" si="2"/>
        <v>ok</v>
      </c>
      <c r="N22" s="242"/>
      <c r="O22" s="171" t="s">
        <v>81</v>
      </c>
      <c r="P22" s="217">
        <f>IFERROR(Q22/$Q$33,0)</f>
        <v>0</v>
      </c>
      <c r="Q22" s="210">
        <f>SUM(R22:T22)</f>
        <v>0</v>
      </c>
      <c r="R22" s="72"/>
      <c r="S22" s="73"/>
      <c r="T22" s="74"/>
      <c r="V22" s="124" t="str">
        <f t="shared" si="0"/>
        <v>ok</v>
      </c>
    </row>
    <row r="23" spans="1:24" ht="29" customHeight="1" x14ac:dyDescent="0.35">
      <c r="B23" s="246"/>
      <c r="C23" s="10" t="s">
        <v>42</v>
      </c>
      <c r="D23" s="177"/>
      <c r="E23" s="132"/>
      <c r="F23" s="179"/>
      <c r="G23" s="158">
        <f t="shared" si="6"/>
        <v>0</v>
      </c>
      <c r="H23" s="72"/>
      <c r="I23" s="73"/>
      <c r="J23" s="74"/>
      <c r="K23" s="2"/>
      <c r="L23" s="109" t="str">
        <f t="shared" si="2"/>
        <v>ok</v>
      </c>
      <c r="N23" s="243"/>
      <c r="O23" s="172" t="s">
        <v>82</v>
      </c>
      <c r="P23" s="135">
        <f>IFERROR(Q23/$Q$33,0)</f>
        <v>0</v>
      </c>
      <c r="Q23" s="210">
        <f>SUM(R23:T23)</f>
        <v>0</v>
      </c>
      <c r="R23" s="97"/>
      <c r="S23" s="96"/>
      <c r="T23" s="98"/>
      <c r="V23" s="124" t="str">
        <f t="shared" si="0"/>
        <v>ok</v>
      </c>
    </row>
    <row r="24" spans="1:24" ht="32.5" customHeight="1" x14ac:dyDescent="0.35">
      <c r="B24" s="246"/>
      <c r="C24" s="10" t="s">
        <v>44</v>
      </c>
      <c r="D24" s="177"/>
      <c r="E24" s="132"/>
      <c r="F24" s="179"/>
      <c r="G24" s="158">
        <f>SUM(H24:J24)</f>
        <v>0</v>
      </c>
      <c r="H24" s="72"/>
      <c r="I24" s="73"/>
      <c r="J24" s="74"/>
      <c r="K24" s="2"/>
      <c r="L24" s="109" t="str">
        <f t="shared" si="2"/>
        <v>ok</v>
      </c>
      <c r="N24" s="241">
        <v>75</v>
      </c>
      <c r="O24" s="18" t="s">
        <v>41</v>
      </c>
      <c r="P24" s="39"/>
      <c r="Q24" s="197"/>
      <c r="R24" s="14"/>
      <c r="S24" s="14"/>
      <c r="T24" s="36"/>
      <c r="V24" s="124" t="str">
        <f t="shared" si="0"/>
        <v>ok</v>
      </c>
    </row>
    <row r="25" spans="1:24" ht="32.5" customHeight="1" x14ac:dyDescent="0.35">
      <c r="B25" s="246"/>
      <c r="C25" s="10" t="s">
        <v>24</v>
      </c>
      <c r="D25" s="177"/>
      <c r="E25" s="132"/>
      <c r="F25" s="179"/>
      <c r="G25" s="158">
        <f t="shared" si="6"/>
        <v>0</v>
      </c>
      <c r="H25" s="72"/>
      <c r="I25" s="73"/>
      <c r="J25" s="74"/>
      <c r="K25" s="2"/>
      <c r="L25" s="109" t="str">
        <f t="shared" si="2"/>
        <v>ok</v>
      </c>
      <c r="N25" s="242"/>
      <c r="O25" s="33" t="s">
        <v>43</v>
      </c>
      <c r="P25" s="136">
        <f>IFERROR(Q25/$Q$33,0)</f>
        <v>0</v>
      </c>
      <c r="Q25" s="210">
        <f>SUM(R25:T25)</f>
        <v>0</v>
      </c>
      <c r="R25" s="72"/>
      <c r="S25" s="73"/>
      <c r="T25" s="74"/>
      <c r="V25" s="124" t="str">
        <f t="shared" si="0"/>
        <v>ok</v>
      </c>
    </row>
    <row r="26" spans="1:24" ht="32.5" customHeight="1" x14ac:dyDescent="0.35">
      <c r="B26" s="247"/>
      <c r="C26" s="11" t="s">
        <v>24</v>
      </c>
      <c r="D26" s="177"/>
      <c r="E26" s="132"/>
      <c r="F26" s="179"/>
      <c r="G26" s="158">
        <f t="shared" si="6"/>
        <v>0</v>
      </c>
      <c r="H26" s="72"/>
      <c r="I26" s="73"/>
      <c r="J26" s="74"/>
      <c r="K26" s="2"/>
      <c r="L26" s="109" t="str">
        <f t="shared" si="2"/>
        <v>ok</v>
      </c>
      <c r="N26" s="243"/>
      <c r="O26" s="34" t="s">
        <v>45</v>
      </c>
      <c r="P26" s="135">
        <f t="shared" si="3"/>
        <v>0</v>
      </c>
      <c r="Q26" s="212">
        <f t="shared" ref="Q26:Q30" si="7">SUM(R26:T26)</f>
        <v>0</v>
      </c>
      <c r="R26" s="97"/>
      <c r="S26" s="96"/>
      <c r="T26" s="98"/>
      <c r="V26" s="124" t="str">
        <f t="shared" si="0"/>
        <v>ok</v>
      </c>
    </row>
    <row r="27" spans="1:24" ht="32.5" customHeight="1" x14ac:dyDescent="0.35">
      <c r="B27" s="241">
        <v>63</v>
      </c>
      <c r="C27" s="170" t="s">
        <v>46</v>
      </c>
      <c r="D27" s="24"/>
      <c r="E27" s="25"/>
      <c r="F27" s="26"/>
      <c r="G27" s="93"/>
      <c r="H27" s="12"/>
      <c r="I27" s="13"/>
      <c r="J27" s="43"/>
      <c r="K27" s="2"/>
      <c r="L27" s="109" t="str">
        <f t="shared" si="2"/>
        <v>ok</v>
      </c>
      <c r="N27" s="157">
        <v>76</v>
      </c>
      <c r="O27" s="37" t="s">
        <v>47</v>
      </c>
      <c r="P27" s="183">
        <f t="shared" si="3"/>
        <v>0</v>
      </c>
      <c r="Q27" s="211">
        <f t="shared" si="7"/>
        <v>0</v>
      </c>
      <c r="R27" s="99"/>
      <c r="S27" s="100"/>
      <c r="T27" s="101"/>
      <c r="V27" s="124" t="str">
        <f t="shared" si="0"/>
        <v>ok</v>
      </c>
    </row>
    <row r="28" spans="1:24" ht="32.5" customHeight="1" x14ac:dyDescent="0.35">
      <c r="B28" s="242"/>
      <c r="C28" s="10" t="s">
        <v>48</v>
      </c>
      <c r="D28" s="27"/>
      <c r="E28" s="28"/>
      <c r="F28" s="29"/>
      <c r="G28" s="158">
        <f>SUM(H28:J28)</f>
        <v>0</v>
      </c>
      <c r="H28" s="72"/>
      <c r="I28" s="73"/>
      <c r="J28" s="74"/>
      <c r="K28" s="2"/>
      <c r="L28" s="109" t="str">
        <f t="shared" si="2"/>
        <v>ok</v>
      </c>
      <c r="N28" s="147">
        <v>77</v>
      </c>
      <c r="O28" s="37" t="s">
        <v>49</v>
      </c>
      <c r="P28" s="183">
        <f t="shared" si="3"/>
        <v>0</v>
      </c>
      <c r="Q28" s="211">
        <f t="shared" si="7"/>
        <v>0</v>
      </c>
      <c r="R28" s="99"/>
      <c r="S28" s="100"/>
      <c r="T28" s="101"/>
      <c r="V28" s="124" t="str">
        <f t="shared" si="0"/>
        <v>ok</v>
      </c>
    </row>
    <row r="29" spans="1:24" ht="32.5" customHeight="1" x14ac:dyDescent="0.35">
      <c r="B29" s="243"/>
      <c r="C29" s="10" t="s">
        <v>50</v>
      </c>
      <c r="D29" s="27"/>
      <c r="E29" s="28"/>
      <c r="F29" s="29"/>
      <c r="G29" s="158">
        <f>SUM(H29:J29)</f>
        <v>0</v>
      </c>
      <c r="H29" s="72"/>
      <c r="I29" s="73"/>
      <c r="J29" s="74"/>
      <c r="K29" s="2"/>
      <c r="L29" s="109" t="str">
        <f t="shared" si="2"/>
        <v>ok</v>
      </c>
      <c r="N29" s="147">
        <v>78</v>
      </c>
      <c r="O29" s="37" t="s">
        <v>51</v>
      </c>
      <c r="P29" s="183">
        <f>IFERROR(Q29/$Q$33,0)</f>
        <v>0</v>
      </c>
      <c r="Q29" s="211">
        <f t="shared" si="7"/>
        <v>0</v>
      </c>
      <c r="R29" s="99"/>
      <c r="S29" s="100"/>
      <c r="T29" s="101"/>
      <c r="V29" s="124" t="str">
        <f t="shared" si="0"/>
        <v>ok</v>
      </c>
    </row>
    <row r="30" spans="1:24" ht="32.5" customHeight="1" thickBot="1" x14ac:dyDescent="0.4">
      <c r="A30" s="5">
        <f>+F31*E31</f>
        <v>0</v>
      </c>
      <c r="B30" s="241">
        <v>64</v>
      </c>
      <c r="C30" s="18" t="s">
        <v>52</v>
      </c>
      <c r="D30" s="19"/>
      <c r="E30" s="20"/>
      <c r="F30" s="21"/>
      <c r="G30" s="92"/>
      <c r="H30" s="22"/>
      <c r="I30" s="23"/>
      <c r="J30" s="42"/>
      <c r="K30" s="121"/>
      <c r="L30" s="109" t="str">
        <f t="shared" si="2"/>
        <v>ok</v>
      </c>
      <c r="N30" s="148">
        <v>79</v>
      </c>
      <c r="O30" s="40" t="s">
        <v>53</v>
      </c>
      <c r="P30" s="200">
        <f>IFERROR(Q30/$Q$33,0)</f>
        <v>0</v>
      </c>
      <c r="Q30" s="213">
        <f t="shared" si="7"/>
        <v>0</v>
      </c>
      <c r="R30" s="201"/>
      <c r="S30" s="102"/>
      <c r="T30" s="202"/>
      <c r="V30" s="124" t="str">
        <f t="shared" si="0"/>
        <v>ok</v>
      </c>
    </row>
    <row r="31" spans="1:24" ht="32.5" customHeight="1" thickBot="1" x14ac:dyDescent="0.4">
      <c r="A31" s="149">
        <f>G31-H31-I31-J31</f>
        <v>0</v>
      </c>
      <c r="B31" s="242"/>
      <c r="C31" s="10" t="s">
        <v>54</v>
      </c>
      <c r="D31" s="30"/>
      <c r="E31" s="153"/>
      <c r="F31" s="154"/>
      <c r="G31" s="158">
        <f>E31*F31</f>
        <v>0</v>
      </c>
      <c r="H31" s="72"/>
      <c r="I31" s="73"/>
      <c r="J31" s="74"/>
      <c r="K31" s="155"/>
      <c r="L31" s="109" t="str">
        <f t="shared" si="2"/>
        <v>ok</v>
      </c>
      <c r="N31" s="229" t="s">
        <v>55</v>
      </c>
      <c r="O31" s="230"/>
      <c r="P31" s="230"/>
      <c r="Q31" s="230"/>
      <c r="R31" s="230"/>
      <c r="S31" s="230"/>
      <c r="T31" s="231"/>
      <c r="V31" s="124" t="str">
        <f t="shared" si="0"/>
        <v>ok</v>
      </c>
    </row>
    <row r="32" spans="1:24" ht="46.5" customHeight="1" thickBot="1" x14ac:dyDescent="0.4">
      <c r="B32" s="242"/>
      <c r="C32" s="10" t="s">
        <v>56</v>
      </c>
      <c r="D32" s="30"/>
      <c r="E32" s="30"/>
      <c r="F32" s="45"/>
      <c r="G32" s="90">
        <f>E32*F32</f>
        <v>0</v>
      </c>
      <c r="H32" s="72"/>
      <c r="I32" s="73"/>
      <c r="J32" s="74"/>
      <c r="K32" s="2"/>
      <c r="L32" s="109" t="str">
        <f t="shared" si="2"/>
        <v>ok</v>
      </c>
      <c r="N32" s="248" t="s">
        <v>57</v>
      </c>
      <c r="O32" s="249"/>
      <c r="P32" s="137">
        <f>IFERROR(Q32/$Q$33,0)</f>
        <v>0</v>
      </c>
      <c r="Q32" s="86">
        <f>SUM(R32:T32)</f>
        <v>0</v>
      </c>
      <c r="R32" s="73"/>
      <c r="S32" s="73"/>
      <c r="T32" s="74"/>
      <c r="V32" s="124" t="str">
        <f t="shared" si="0"/>
        <v>ok</v>
      </c>
    </row>
    <row r="33" spans="2:22" ht="32.5" customHeight="1" thickBot="1" x14ac:dyDescent="0.4">
      <c r="B33" s="243"/>
      <c r="C33" s="11" t="s">
        <v>56</v>
      </c>
      <c r="D33" s="31"/>
      <c r="E33" s="31"/>
      <c r="F33" s="46"/>
      <c r="G33" s="90">
        <f>E33*F33</f>
        <v>0</v>
      </c>
      <c r="H33" s="72"/>
      <c r="I33" s="73"/>
      <c r="J33" s="74"/>
      <c r="K33" s="2"/>
      <c r="L33" s="109" t="str">
        <f t="shared" si="2"/>
        <v>ok</v>
      </c>
      <c r="N33" s="250" t="s">
        <v>58</v>
      </c>
      <c r="O33" s="251"/>
      <c r="P33" s="48">
        <f>P10+P11+P13+P14+P15+P16+P17+P18+P19+P20+P22+P23+P25+P26+P27+P28+P29+P30+P32</f>
        <v>0</v>
      </c>
      <c r="Q33" s="166">
        <f>Q32+Q30+Q29+Q28+Q27+Q26+Q25+Q21+Q12+Q11+Q10</f>
        <v>0</v>
      </c>
      <c r="R33" s="87">
        <f>SUM(R10:R32)</f>
        <v>0</v>
      </c>
      <c r="S33" s="87">
        <f>SUM(S10:S32)</f>
        <v>0</v>
      </c>
      <c r="T33" s="87">
        <f>SUM(T10:T32)</f>
        <v>0</v>
      </c>
      <c r="V33" s="124" t="str">
        <f>IF((R33+S33+T33)=Q33,"ok","erreur")</f>
        <v>ok</v>
      </c>
    </row>
    <row r="34" spans="2:22" ht="32.5" customHeight="1" thickBot="1" x14ac:dyDescent="0.4">
      <c r="B34" s="241">
        <v>65</v>
      </c>
      <c r="C34" s="18" t="s">
        <v>59</v>
      </c>
      <c r="D34" s="19"/>
      <c r="E34" s="20"/>
      <c r="F34" s="21"/>
      <c r="G34" s="92"/>
      <c r="H34" s="22"/>
      <c r="I34" s="23"/>
      <c r="J34" s="42"/>
      <c r="K34" s="121"/>
      <c r="L34" s="109"/>
      <c r="T34" s="61"/>
      <c r="V34" s="125"/>
    </row>
    <row r="35" spans="2:22" ht="45.75" customHeight="1" thickBot="1" x14ac:dyDescent="0.4">
      <c r="B35" s="242"/>
      <c r="C35" s="10" t="s">
        <v>24</v>
      </c>
      <c r="D35" s="30"/>
      <c r="E35" s="27"/>
      <c r="F35" s="60"/>
      <c r="G35" s="90">
        <f>SUM(H35:J35)</f>
        <v>0</v>
      </c>
      <c r="H35" s="72"/>
      <c r="I35" s="73"/>
      <c r="J35" s="74"/>
      <c r="K35" s="2"/>
      <c r="L35" s="109" t="str">
        <f t="shared" si="2"/>
        <v>ok</v>
      </c>
      <c r="N35" s="221" t="s">
        <v>60</v>
      </c>
      <c r="O35" s="222"/>
      <c r="P35" s="222"/>
      <c r="Q35" s="222"/>
      <c r="R35" s="222"/>
      <c r="S35" s="222"/>
      <c r="T35" s="223"/>
      <c r="V35" s="133" t="str">
        <f>IF(G57=Q57,"ok - Votre plan de financement est équilibré","Votre plan de financement n'est pas équilibré")</f>
        <v>ok - Votre plan de financement est équilibré</v>
      </c>
    </row>
    <row r="36" spans="2:22" ht="32.5" customHeight="1" x14ac:dyDescent="0.35">
      <c r="B36" s="243"/>
      <c r="C36" s="11" t="s">
        <v>24</v>
      </c>
      <c r="D36" s="31"/>
      <c r="E36" s="27"/>
      <c r="F36" s="60"/>
      <c r="G36" s="91">
        <f>SUM(H36:J36)</f>
        <v>0</v>
      </c>
      <c r="H36" s="72"/>
      <c r="I36" s="73"/>
      <c r="J36" s="74"/>
      <c r="K36" s="2"/>
      <c r="L36" s="109" t="str">
        <f t="shared" si="2"/>
        <v>ok</v>
      </c>
      <c r="N36" s="244">
        <v>87</v>
      </c>
      <c r="O36" s="142" t="s">
        <v>61</v>
      </c>
      <c r="P36" s="143"/>
      <c r="Q36" s="144"/>
      <c r="R36" s="145"/>
      <c r="S36" s="145"/>
      <c r="T36" s="146"/>
      <c r="V36" s="125"/>
    </row>
    <row r="37" spans="2:22" ht="32.5" customHeight="1" x14ac:dyDescent="0.35">
      <c r="B37" s="44">
        <v>66</v>
      </c>
      <c r="C37" s="16" t="s">
        <v>62</v>
      </c>
      <c r="D37" s="32"/>
      <c r="E37" s="32"/>
      <c r="F37" s="47"/>
      <c r="G37" s="91">
        <f>SUM(H37:J37)</f>
        <v>0</v>
      </c>
      <c r="H37" s="99"/>
      <c r="I37" s="100"/>
      <c r="J37" s="101"/>
      <c r="K37" s="2"/>
      <c r="L37" s="109" t="str">
        <f t="shared" si="2"/>
        <v>ok</v>
      </c>
      <c r="N37" s="224"/>
      <c r="O37" s="57" t="s">
        <v>63</v>
      </c>
      <c r="P37" s="138">
        <f>IFERROR(Q37/$Q$33,0)</f>
        <v>0</v>
      </c>
      <c r="Q37" s="88">
        <f>SUM(R37:T37)</f>
        <v>0</v>
      </c>
      <c r="R37" s="103"/>
      <c r="S37" s="103"/>
      <c r="T37" s="75"/>
      <c r="V37" s="125" t="str">
        <f>IF((Q37-R37-S37-T37)=0,"ok","erreur")</f>
        <v>ok</v>
      </c>
    </row>
    <row r="38" spans="2:22" ht="32.5" customHeight="1" x14ac:dyDescent="0.35">
      <c r="B38" s="44">
        <v>67</v>
      </c>
      <c r="C38" s="16" t="s">
        <v>64</v>
      </c>
      <c r="D38" s="32"/>
      <c r="E38" s="32"/>
      <c r="F38" s="47"/>
      <c r="G38" s="91">
        <f t="shared" ref="G38:G40" si="8">SUM(H38:J38)</f>
        <v>0</v>
      </c>
      <c r="H38" s="99"/>
      <c r="I38" s="100"/>
      <c r="J38" s="101"/>
      <c r="K38" s="2"/>
      <c r="L38" s="109" t="str">
        <f t="shared" si="2"/>
        <v>ok</v>
      </c>
      <c r="N38" s="224"/>
      <c r="O38" s="58" t="s">
        <v>65</v>
      </c>
      <c r="P38" s="138">
        <f>IFERROR(Q38/$Q$33,0)</f>
        <v>0</v>
      </c>
      <c r="Q38" s="88">
        <f t="shared" ref="Q38:Q39" si="9">SUM(R38:T38)</f>
        <v>0</v>
      </c>
      <c r="R38" s="103"/>
      <c r="S38" s="103"/>
      <c r="T38" s="75"/>
      <c r="V38" s="125" t="str">
        <f>IF((Q38-R38-S38-T38)=0,"ok","erreur")</f>
        <v>ok</v>
      </c>
    </row>
    <row r="39" spans="2:22" ht="32.5" customHeight="1" thickBot="1" x14ac:dyDescent="0.4">
      <c r="B39" s="38">
        <v>68</v>
      </c>
      <c r="C39" s="17" t="s">
        <v>66</v>
      </c>
      <c r="D39" s="32"/>
      <c r="E39" s="32"/>
      <c r="F39" s="47"/>
      <c r="G39" s="91">
        <f t="shared" si="8"/>
        <v>0</v>
      </c>
      <c r="H39" s="99"/>
      <c r="I39" s="100"/>
      <c r="J39" s="101"/>
      <c r="K39" s="121"/>
      <c r="L39" s="109" t="str">
        <f t="shared" si="2"/>
        <v>ok</v>
      </c>
      <c r="N39" s="225"/>
      <c r="O39" s="59" t="s">
        <v>67</v>
      </c>
      <c r="P39" s="139">
        <f t="shared" ref="P39" si="10">IFERROR(Q39/$Q$33,0)</f>
        <v>0</v>
      </c>
      <c r="Q39" s="198">
        <f t="shared" si="9"/>
        <v>0</v>
      </c>
      <c r="R39" s="104"/>
      <c r="S39" s="104"/>
      <c r="T39" s="105"/>
      <c r="V39" s="125" t="str">
        <f>IF((Q39-R39-S39-T39)=0,"ok","erreur")</f>
        <v>ok</v>
      </c>
    </row>
    <row r="40" spans="2:22" ht="32.5" customHeight="1" thickBot="1" x14ac:dyDescent="0.4">
      <c r="B40" s="35">
        <v>69</v>
      </c>
      <c r="C40" s="15" t="s">
        <v>68</v>
      </c>
      <c r="D40" s="27"/>
      <c r="E40" s="27"/>
      <c r="F40" s="60"/>
      <c r="G40" s="178">
        <f t="shared" si="8"/>
        <v>0</v>
      </c>
      <c r="H40" s="72"/>
      <c r="I40" s="73"/>
      <c r="J40" s="74"/>
      <c r="K40" s="121"/>
      <c r="L40" s="109" t="str">
        <f t="shared" si="2"/>
        <v>ok</v>
      </c>
      <c r="T40" s="61"/>
      <c r="V40" s="125"/>
    </row>
    <row r="41" spans="2:22" ht="32.5" customHeight="1" thickBot="1" x14ac:dyDescent="0.4">
      <c r="B41" s="226" t="s">
        <v>69</v>
      </c>
      <c r="C41" s="227"/>
      <c r="D41" s="227"/>
      <c r="E41" s="228"/>
      <c r="F41" s="94">
        <f>IFERROR(G41/$G$47,0)</f>
        <v>0</v>
      </c>
      <c r="G41" s="162">
        <f>SUM(G10:G40)</f>
        <v>0</v>
      </c>
      <c r="H41" s="159">
        <f>SUM(H10:H40)</f>
        <v>0</v>
      </c>
      <c r="I41" s="159">
        <f>SUM(I10:I40)</f>
        <v>0</v>
      </c>
      <c r="J41" s="160">
        <f>SUM(J10:J40)</f>
        <v>0</v>
      </c>
      <c r="K41" s="2"/>
      <c r="L41" s="109" t="str">
        <f t="shared" si="2"/>
        <v>ok</v>
      </c>
      <c r="N41" s="163"/>
      <c r="O41" s="164"/>
      <c r="T41" s="61"/>
      <c r="V41" s="125"/>
    </row>
    <row r="42" spans="2:22" ht="18.649999999999999" customHeight="1" thickBot="1" x14ac:dyDescent="0.4">
      <c r="B42" s="229" t="s">
        <v>70</v>
      </c>
      <c r="C42" s="230"/>
      <c r="D42" s="230"/>
      <c r="E42" s="230"/>
      <c r="F42" s="230"/>
      <c r="G42" s="230"/>
      <c r="H42" s="230"/>
      <c r="I42" s="230"/>
      <c r="J42" s="231"/>
      <c r="K42" s="2"/>
      <c r="L42" s="109"/>
      <c r="N42" s="165"/>
      <c r="Q42" s="140"/>
      <c r="T42" s="61"/>
      <c r="V42" s="125"/>
    </row>
    <row r="43" spans="2:22" ht="48.75" customHeight="1" x14ac:dyDescent="0.35">
      <c r="B43" s="232" t="s">
        <v>71</v>
      </c>
      <c r="C43" s="233"/>
      <c r="D43" s="203"/>
      <c r="E43" s="204"/>
      <c r="F43" s="205"/>
      <c r="G43" s="206">
        <f>SUM(H43:J43)</f>
        <v>0</v>
      </c>
      <c r="H43" s="207"/>
      <c r="I43" s="208"/>
      <c r="J43" s="209"/>
      <c r="K43" s="121"/>
      <c r="L43" s="109" t="str">
        <f t="shared" si="2"/>
        <v>ok</v>
      </c>
      <c r="N43" s="164"/>
      <c r="O43" s="156"/>
      <c r="T43" s="61"/>
      <c r="V43" s="125"/>
    </row>
    <row r="44" spans="2:22" ht="24" customHeight="1" x14ac:dyDescent="0.35">
      <c r="B44" s="234" t="s">
        <v>72</v>
      </c>
      <c r="C44" s="235"/>
      <c r="D44" s="181"/>
      <c r="E44" s="32"/>
      <c r="F44" s="47"/>
      <c r="G44" s="182">
        <f t="shared" ref="G44:G45" si="11">SUM(H44:J44)</f>
        <v>0</v>
      </c>
      <c r="H44" s="79"/>
      <c r="I44" s="80"/>
      <c r="J44" s="81"/>
      <c r="K44" s="2"/>
      <c r="L44" s="109" t="str">
        <f t="shared" si="2"/>
        <v>ok</v>
      </c>
      <c r="T44" s="61"/>
      <c r="V44" s="125"/>
    </row>
    <row r="45" spans="2:22" ht="19.5" customHeight="1" thickBot="1" x14ac:dyDescent="0.4">
      <c r="B45" s="236" t="s">
        <v>73</v>
      </c>
      <c r="C45" s="237"/>
      <c r="D45" s="30"/>
      <c r="E45" s="27"/>
      <c r="F45" s="60"/>
      <c r="G45" s="178">
        <f t="shared" si="11"/>
        <v>0</v>
      </c>
      <c r="H45" s="76"/>
      <c r="I45" s="77"/>
      <c r="J45" s="78"/>
      <c r="K45" s="2"/>
      <c r="L45" s="109" t="str">
        <f t="shared" si="2"/>
        <v>ok</v>
      </c>
      <c r="P45" s="140"/>
      <c r="T45" s="61"/>
      <c r="V45" s="125"/>
    </row>
    <row r="46" spans="2:22" ht="48.75" customHeight="1" thickBot="1" x14ac:dyDescent="0.4">
      <c r="B46" s="238" t="s">
        <v>74</v>
      </c>
      <c r="C46" s="239"/>
      <c r="D46" s="239"/>
      <c r="E46" s="240"/>
      <c r="F46" s="134">
        <f>IFERROR(G46/$G$47,0)</f>
        <v>0</v>
      </c>
      <c r="G46" s="178">
        <f>SUM(G43:G45)</f>
        <v>0</v>
      </c>
      <c r="H46" s="95">
        <f>SUM(H43:H45)</f>
        <v>0</v>
      </c>
      <c r="I46" s="95">
        <f>SUM(I43:I45)</f>
        <v>0</v>
      </c>
      <c r="J46" s="95">
        <f>SUM(J43:J45)</f>
        <v>0</v>
      </c>
      <c r="K46" s="2"/>
      <c r="L46" s="109" t="str">
        <f t="shared" si="2"/>
        <v>ok</v>
      </c>
      <c r="P46" s="140"/>
      <c r="T46" s="61"/>
      <c r="V46" s="133" t="str">
        <f>IF(G46&gt;0.2*G41,"Le total des charges indirectes paraît élevé, pouvez-vous vérifier votre estimation ?","")</f>
        <v/>
      </c>
    </row>
    <row r="47" spans="2:22" ht="41.25" customHeight="1" thickBot="1" x14ac:dyDescent="0.4">
      <c r="B47" s="218" t="s">
        <v>75</v>
      </c>
      <c r="C47" s="219"/>
      <c r="D47" s="219"/>
      <c r="E47" s="219"/>
      <c r="F47" s="220"/>
      <c r="G47" s="167">
        <f>G41+G46</f>
        <v>0</v>
      </c>
      <c r="H47" s="161">
        <f>H41+H46</f>
        <v>0</v>
      </c>
      <c r="I47" s="161">
        <f>I41+I46</f>
        <v>0</v>
      </c>
      <c r="J47" s="161">
        <f>J41+J46</f>
        <v>0</v>
      </c>
      <c r="K47" s="2"/>
      <c r="L47" s="109" t="str">
        <f>IF((H47+I47+J47)=G47,"ok","erreur")</f>
        <v>ok</v>
      </c>
      <c r="T47" s="61"/>
      <c r="V47" s="125"/>
    </row>
    <row r="48" spans="2:22" ht="16" thickBot="1" x14ac:dyDescent="0.4">
      <c r="B48" s="66"/>
      <c r="G48" s="168"/>
      <c r="L48" s="109"/>
      <c r="T48" s="61"/>
      <c r="V48" s="125"/>
    </row>
    <row r="49" spans="2:22" ht="27.75" customHeight="1" thickBot="1" x14ac:dyDescent="0.4">
      <c r="B49" s="221" t="s">
        <v>60</v>
      </c>
      <c r="C49" s="222"/>
      <c r="D49" s="222"/>
      <c r="E49" s="222"/>
      <c r="F49" s="222"/>
      <c r="G49" s="222"/>
      <c r="H49" s="222"/>
      <c r="I49" s="222"/>
      <c r="J49" s="223"/>
      <c r="L49" s="109" t="str">
        <f t="shared" si="2"/>
        <v>ok</v>
      </c>
      <c r="T49" s="61"/>
      <c r="V49" s="125"/>
    </row>
    <row r="50" spans="2:22" ht="31.5" customHeight="1" thickBot="1" x14ac:dyDescent="0.4">
      <c r="B50" s="119" t="s">
        <v>7</v>
      </c>
      <c r="C50" s="119" t="s">
        <v>8</v>
      </c>
      <c r="D50" s="127"/>
      <c r="E50" s="128"/>
      <c r="F50" s="129"/>
      <c r="G50" s="120" t="s">
        <v>15</v>
      </c>
      <c r="H50" s="119">
        <v>2023</v>
      </c>
      <c r="I50" s="119">
        <v>2024</v>
      </c>
      <c r="J50" s="119">
        <v>2025</v>
      </c>
      <c r="L50" s="109"/>
      <c r="T50" s="61"/>
      <c r="V50" s="125"/>
    </row>
    <row r="51" spans="2:22" ht="31" x14ac:dyDescent="0.35">
      <c r="B51" s="224">
        <v>86</v>
      </c>
      <c r="C51" s="118" t="s">
        <v>76</v>
      </c>
      <c r="D51" s="55"/>
      <c r="E51" s="112"/>
      <c r="F51" s="112"/>
      <c r="G51" s="215"/>
      <c r="H51" s="112"/>
      <c r="I51" s="56"/>
      <c r="J51" s="61"/>
      <c r="L51" s="109" t="str">
        <f t="shared" si="2"/>
        <v>ok</v>
      </c>
      <c r="T51" s="61"/>
      <c r="V51" s="125"/>
    </row>
    <row r="52" spans="2:22" ht="16.5" customHeight="1" x14ac:dyDescent="0.35">
      <c r="B52" s="224"/>
      <c r="C52" s="57" t="s">
        <v>77</v>
      </c>
      <c r="D52" s="60"/>
      <c r="E52" s="113"/>
      <c r="F52" s="113"/>
      <c r="G52" s="214">
        <f>SUM(H52:J52)</f>
        <v>0</v>
      </c>
      <c r="H52" s="114"/>
      <c r="I52" s="77"/>
      <c r="J52" s="82"/>
      <c r="L52" s="109" t="str">
        <f t="shared" si="2"/>
        <v>ok</v>
      </c>
      <c r="T52" s="61"/>
      <c r="V52" s="125"/>
    </row>
    <row r="53" spans="2:22" ht="39" customHeight="1" x14ac:dyDescent="0.35">
      <c r="B53" s="224"/>
      <c r="C53" s="116" t="s">
        <v>78</v>
      </c>
      <c r="D53" s="60"/>
      <c r="E53" s="113"/>
      <c r="F53" s="113"/>
      <c r="G53" s="214">
        <f t="shared" ref="G53:G55" si="12">SUM(H53:J53)</f>
        <v>0</v>
      </c>
      <c r="H53" s="114"/>
      <c r="I53" s="77"/>
      <c r="J53" s="82"/>
      <c r="L53" s="109" t="str">
        <f t="shared" si="2"/>
        <v>ok</v>
      </c>
      <c r="T53" s="61"/>
      <c r="V53" s="125"/>
    </row>
    <row r="54" spans="2:22" x14ac:dyDescent="0.35">
      <c r="B54" s="224"/>
      <c r="C54" s="58" t="s">
        <v>79</v>
      </c>
      <c r="D54" s="60"/>
      <c r="E54" s="113"/>
      <c r="F54" s="113"/>
      <c r="G54" s="214">
        <f t="shared" si="12"/>
        <v>0</v>
      </c>
      <c r="H54" s="114"/>
      <c r="I54" s="77"/>
      <c r="J54" s="82"/>
      <c r="L54" s="109" t="str">
        <f t="shared" si="2"/>
        <v>ok</v>
      </c>
      <c r="T54" s="61"/>
      <c r="V54" s="125"/>
    </row>
    <row r="55" spans="2:22" ht="16" thickBot="1" x14ac:dyDescent="0.4">
      <c r="B55" s="225"/>
      <c r="C55" s="59" t="s">
        <v>80</v>
      </c>
      <c r="D55" s="63"/>
      <c r="E55" s="62"/>
      <c r="F55" s="62"/>
      <c r="G55" s="216">
        <f t="shared" si="12"/>
        <v>0</v>
      </c>
      <c r="H55" s="115"/>
      <c r="I55" s="117"/>
      <c r="J55" s="83"/>
      <c r="L55" s="109" t="str">
        <f t="shared" si="2"/>
        <v>ok</v>
      </c>
      <c r="T55" s="61"/>
      <c r="V55" s="125"/>
    </row>
    <row r="56" spans="2:22" ht="48.75" customHeight="1" thickBot="1" x14ac:dyDescent="0.4">
      <c r="B56" s="122"/>
      <c r="C56" s="64"/>
      <c r="D56" s="64"/>
      <c r="E56" s="64"/>
      <c r="F56" s="64"/>
      <c r="G56" s="64"/>
      <c r="H56" s="64"/>
      <c r="I56" s="64"/>
      <c r="J56" s="64"/>
      <c r="K56" s="64"/>
      <c r="L56" s="111"/>
      <c r="M56" s="64"/>
      <c r="N56" s="64"/>
      <c r="O56" s="64"/>
      <c r="P56" s="89"/>
      <c r="Q56" s="89"/>
      <c r="R56" s="64"/>
      <c r="S56" s="64"/>
      <c r="T56" s="65"/>
      <c r="V56" s="126"/>
    </row>
    <row r="57" spans="2:22" ht="3.5" customHeight="1" x14ac:dyDescent="0.35">
      <c r="G57" s="168">
        <f>ROUNDDOWN(G47,0)</f>
        <v>0</v>
      </c>
      <c r="Q57" s="169">
        <f>ROUNDDOWN(Q33,0)</f>
        <v>0</v>
      </c>
    </row>
    <row r="63" spans="2:22" x14ac:dyDescent="0.35">
      <c r="B63" s="4"/>
      <c r="C63" s="4"/>
      <c r="D63" s="4"/>
      <c r="E63" s="4"/>
      <c r="F63" s="4"/>
      <c r="G63" s="4"/>
      <c r="H63" s="4"/>
      <c r="I63" s="4"/>
      <c r="J63" s="4"/>
      <c r="K63" s="2"/>
      <c r="L63" s="106"/>
    </row>
    <row r="64" spans="2:22" x14ac:dyDescent="0.35">
      <c r="K64" s="2"/>
      <c r="L64" s="106"/>
    </row>
    <row r="65" spans="11:12" x14ac:dyDescent="0.35">
      <c r="K65" s="2"/>
      <c r="L65" s="106"/>
    </row>
    <row r="66" spans="11:12" x14ac:dyDescent="0.35">
      <c r="K66" s="2"/>
      <c r="L66" s="106"/>
    </row>
  </sheetData>
  <mergeCells count="30">
    <mergeCell ref="B7:J7"/>
    <mergeCell ref="N7:T7"/>
    <mergeCell ref="D3:J3"/>
    <mergeCell ref="B4:C4"/>
    <mergeCell ref="D4:J4"/>
    <mergeCell ref="B6:T6"/>
    <mergeCell ref="B34:B36"/>
    <mergeCell ref="N35:T35"/>
    <mergeCell ref="N36:N39"/>
    <mergeCell ref="B8:J8"/>
    <mergeCell ref="N8:T8"/>
    <mergeCell ref="B10:B13"/>
    <mergeCell ref="N12:N23"/>
    <mergeCell ref="B14:B19"/>
    <mergeCell ref="B20:B26"/>
    <mergeCell ref="N24:N26"/>
    <mergeCell ref="B27:B29"/>
    <mergeCell ref="B30:B33"/>
    <mergeCell ref="N31:T31"/>
    <mergeCell ref="N32:O32"/>
    <mergeCell ref="N33:O33"/>
    <mergeCell ref="B47:F47"/>
    <mergeCell ref="B49:J49"/>
    <mergeCell ref="B51:B55"/>
    <mergeCell ref="B41:E41"/>
    <mergeCell ref="B42:J42"/>
    <mergeCell ref="B43:C43"/>
    <mergeCell ref="B44:C44"/>
    <mergeCell ref="B45:C45"/>
    <mergeCell ref="B46:E46"/>
  </mergeCells>
  <conditionalFormatting sqref="I13">
    <cfRule type="containsText" dxfId="7" priority="8" operator="containsText" text="erreur">
      <formula>NOT(ISERROR(SEARCH("erreur",I13)))</formula>
    </cfRule>
  </conditionalFormatting>
  <conditionalFormatting sqref="L1:L1048576">
    <cfRule type="containsText" dxfId="6" priority="6" operator="containsText" text="ok">
      <formula>NOT(ISERROR(SEARCH("ok",L1)))</formula>
    </cfRule>
    <cfRule type="containsText" dxfId="5" priority="7" operator="containsText" text="erreur">
      <formula>NOT(ISERROR(SEARCH("erreur",L1)))</formula>
    </cfRule>
  </conditionalFormatting>
  <conditionalFormatting sqref="V1:V1048576">
    <cfRule type="containsText" dxfId="4" priority="2" operator="containsText" text="élevé">
      <formula>NOT(ISERROR(SEARCH("élevé",V1)))</formula>
    </cfRule>
    <cfRule type="containsText" dxfId="3" priority="3" operator="containsText" text="plan">
      <formula>NOT(ISERROR(SEARCH("plan",V1)))</formula>
    </cfRule>
    <cfRule type="containsText" dxfId="2" priority="4" operator="containsText" text="ok">
      <formula>NOT(ISERROR(SEARCH("ok",V1)))</formula>
    </cfRule>
    <cfRule type="containsText" dxfId="1" priority="5" operator="containsText" text="erreur">
      <formula>NOT(ISERROR(SEARCH("erreur",V1)))</formula>
    </cfRule>
  </conditionalFormatting>
  <conditionalFormatting sqref="V35">
    <cfRule type="containsText" dxfId="0" priority="1" operator="containsText" text="ok">
      <formula>NOT(ISERROR(SEARCH("ok",V35)))</formula>
    </cfRule>
  </conditionalFormatting>
  <pageMargins left="0.7" right="0.7" top="0.75" bottom="0.75" header="0.3" footer="0.3"/>
  <pageSetup paperSize="9" scale="4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40F073222F6D4F9933EEC6FD918E54" ma:contentTypeVersion="15" ma:contentTypeDescription="Crée un document." ma:contentTypeScope="" ma:versionID="c974e26c0c208f6c777e1423b2924271">
  <xsd:schema xmlns:xsd="http://www.w3.org/2001/XMLSchema" xmlns:xs="http://www.w3.org/2001/XMLSchema" xmlns:p="http://schemas.microsoft.com/office/2006/metadata/properties" xmlns:ns2="625b1e4c-37f7-4c38-9021-f20aa722174b" xmlns:ns3="fcdbe1fc-d46c-490e-988f-d199a5e2fd08" targetNamespace="http://schemas.microsoft.com/office/2006/metadata/properties" ma:root="true" ma:fieldsID="bdb3292753411da8f5cda5cbed3006fb" ns2:_="" ns3:_="">
    <xsd:import namespace="625b1e4c-37f7-4c38-9021-f20aa722174b"/>
    <xsd:import namespace="fcdbe1fc-d46c-490e-988f-d199a5e2fd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b1e4c-37f7-4c38-9021-f20aa72217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a8a3efe9-ef8e-4a93-85ac-6fb832f8d9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be1fc-d46c-490e-988f-d199a5e2fd0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8d9688-0f10-4907-8539-8fcfe1d49d78}" ma:internalName="TaxCatchAll" ma:showField="CatchAllData" ma:web="fcdbe1fc-d46c-490e-988f-d199a5e2fd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5b1e4c-37f7-4c38-9021-f20aa722174b">
      <Terms xmlns="http://schemas.microsoft.com/office/infopath/2007/PartnerControls"/>
    </lcf76f155ced4ddcb4097134ff3c332f>
    <TaxCatchAll xmlns="fcdbe1fc-d46c-490e-988f-d199a5e2fd08" xsi:nil="true"/>
  </documentManagement>
</p:properties>
</file>

<file path=customXml/itemProps1.xml><?xml version="1.0" encoding="utf-8"?>
<ds:datastoreItem xmlns:ds="http://schemas.openxmlformats.org/officeDocument/2006/customXml" ds:itemID="{CDF6CC95-D372-4165-B937-B3F777053C5F}"/>
</file>

<file path=customXml/itemProps2.xml><?xml version="1.0" encoding="utf-8"?>
<ds:datastoreItem xmlns:ds="http://schemas.openxmlformats.org/officeDocument/2006/customXml" ds:itemID="{30D32F3A-0C73-491B-AEE6-3EC39F8993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5A637A-A7E0-494E-9211-B41B0BADC539}">
  <ds:schemaRefs>
    <ds:schemaRef ds:uri="http://schemas.microsoft.com/office/2006/metadata/properties"/>
    <ds:schemaRef ds:uri="http://schemas.microsoft.com/office/infopath/2007/PartnerControls"/>
    <ds:schemaRef ds:uri="3065ee9c-35de-4a44-8ee0-97bc7bb134c5"/>
    <ds:schemaRef ds:uri="7222d73d-5c8f-496e-8b39-4213a23fca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Prévisionnel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LE-MAILLOUX</dc:creator>
  <cp:keywords/>
  <dc:description/>
  <cp:lastModifiedBy>Julie LANGLADE</cp:lastModifiedBy>
  <cp:revision/>
  <dcterms:created xsi:type="dcterms:W3CDTF">2023-11-27T15:52:13Z</dcterms:created>
  <dcterms:modified xsi:type="dcterms:W3CDTF">2023-12-08T08:07:10Z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0x0101008140F073222F6D4F9933EEC6FD918E54</vt:lpwstr>
  </property>
  <property fmtid="{D5CDD505-2E9C-101B-9397-08002B2CF9AE}" pid="3" name="MediaServiceImageTags">
    <vt:lpwstr/>
  </property>
</Properties>
</file>